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Fileserver\技能振興部\振興課・静岡五輪準備室\振興課\R08\第64回技能五輪全国大会\０２　参加者（休止連絡・事前練習・ｸﾞﾙｰﾌﾟ分け・参加要領・選手団編成など）_既設\●二次予選会(メカトロ・旋盤・エレクトロニクス)\06.旋盤\05 旋盤二次予選会参加要領★（持参工具　7.10提出〆切）\"/>
    </mc:Choice>
  </mc:AlternateContent>
  <xr:revisionPtr revIDLastSave="0" documentId="13_ncr:1_{440DE764-0CE8-4B50-A970-CE96375D2DB3}" xr6:coauthVersionLast="47" xr6:coauthVersionMax="47" xr10:uidLastSave="{00000000-0000-0000-0000-000000000000}"/>
  <workbookProtection workbookAlgorithmName="SHA-512" workbookHashValue="FxskxrT7o4rkm5vYOJsmOTlJYbDLkhkKsUZZdhO0Ii6CLqExNLWUXjnl9tpbcM5qGUmsp2K5atodLsanJsGLpQ==" workbookSaltValue="xfl6jDrHl6Z94d/AXRXuGA==" workbookSpinCount="100000" lockStructure="1"/>
  <bookViews>
    <workbookView xWindow="-120" yWindow="-120" windowWidth="29040" windowHeight="15720" xr2:uid="{00000000-000D-0000-FFFF-FFFF00000000}"/>
  </bookViews>
  <sheets>
    <sheet name="「持参工具搬入出」連絡票" sheetId="3" r:id="rId1"/>
    <sheet name="　" sheetId="6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3" l="1"/>
  <c r="A4" i="6"/>
  <c r="A3" i="6"/>
  <c r="D6" i="3"/>
  <c r="C6" i="3" l="1"/>
  <c r="G6" i="3"/>
  <c r="D10" i="3"/>
  <c r="F6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shn013</author>
  </authors>
  <commentList>
    <comment ref="F1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shn013:</t>
        </r>
        <r>
          <rPr>
            <sz val="9"/>
            <color indexed="81"/>
            <rFont val="MS P ゴシック"/>
            <family val="3"/>
            <charset val="128"/>
          </rPr>
          <t xml:space="preserve">
EXCEL ColorIndex</t>
        </r>
      </text>
    </comment>
  </commentList>
</comments>
</file>

<file path=xl/sharedStrings.xml><?xml version="1.0" encoding="utf-8"?>
<sst xmlns="http://schemas.openxmlformats.org/spreadsheetml/2006/main" count="94" uniqueCount="91">
  <si>
    <t>　　</t>
    <phoneticPr fontId="2"/>
  </si>
  <si>
    <t>搬入日時</t>
    <rPh sb="0" eb="2">
      <t>ハンニュウ</t>
    </rPh>
    <rPh sb="2" eb="4">
      <t>ニチジ</t>
    </rPh>
    <phoneticPr fontId="2"/>
  </si>
  <si>
    <t>搬出日時</t>
    <rPh sb="0" eb="2">
      <t>ハンシュツ</t>
    </rPh>
    <rPh sb="2" eb="4">
      <t>ニチジ</t>
    </rPh>
    <phoneticPr fontId="2"/>
  </si>
  <si>
    <t>備考</t>
    <rPh sb="0" eb="2">
      <t>ビコウ</t>
    </rPh>
    <phoneticPr fontId="2"/>
  </si>
  <si>
    <t>搬入出時
連絡担当者</t>
    <rPh sb="0" eb="2">
      <t>ハンニュウ</t>
    </rPh>
    <rPh sb="2" eb="3">
      <t>デ</t>
    </rPh>
    <rPh sb="3" eb="4">
      <t>ジ</t>
    </rPh>
    <phoneticPr fontId="2"/>
  </si>
  <si>
    <t>参加選手</t>
    <rPh sb="0" eb="2">
      <t>サンカ</t>
    </rPh>
    <rPh sb="2" eb="4">
      <t>センシュ</t>
    </rPh>
    <phoneticPr fontId="2"/>
  </si>
  <si>
    <t>氏名</t>
    <rPh sb="0" eb="2">
      <t>シメイ</t>
    </rPh>
    <phoneticPr fontId="2"/>
  </si>
  <si>
    <t>グループ</t>
    <phoneticPr fontId="2"/>
  </si>
  <si>
    <t>業者名</t>
    <rPh sb="0" eb="3">
      <t>ギョウシャメイ</t>
    </rPh>
    <phoneticPr fontId="2"/>
  </si>
  <si>
    <t>ナンバー
プレート</t>
    <phoneticPr fontId="2"/>
  </si>
  <si>
    <t>車体サイズ</t>
    <rPh sb="0" eb="2">
      <t>シャタイ</t>
    </rPh>
    <phoneticPr fontId="2"/>
  </si>
  <si>
    <t>所属企業・事業所名</t>
    <rPh sb="2" eb="4">
      <t>キギョウ</t>
    </rPh>
    <rPh sb="5" eb="8">
      <t>ジギョウショ</t>
    </rPh>
    <rPh sb="8" eb="9">
      <t>メイ</t>
    </rPh>
    <phoneticPr fontId="2"/>
  </si>
  <si>
    <t>氏    名</t>
    <phoneticPr fontId="2"/>
  </si>
  <si>
    <t>緊急連絡先（携帯番号）</t>
    <rPh sb="0" eb="2">
      <t>キンキュウ</t>
    </rPh>
    <rPh sb="2" eb="5">
      <t>レンラクサキ</t>
    </rPh>
    <phoneticPr fontId="2"/>
  </si>
  <si>
    <t xml:space="preserve"> E-Mail</t>
    <phoneticPr fontId="2"/>
  </si>
  <si>
    <t>積載重量</t>
    <rPh sb="0" eb="2">
      <t>セキサイ</t>
    </rPh>
    <rPh sb="2" eb="4">
      <t>ジュウリョウ</t>
    </rPh>
    <phoneticPr fontId="2"/>
  </si>
  <si>
    <t>ドライバー
携帯番号</t>
    <rPh sb="6" eb="8">
      <t>ケイタイ</t>
    </rPh>
    <rPh sb="8" eb="10">
      <t>バンゴウ</t>
    </rPh>
    <phoneticPr fontId="2"/>
  </si>
  <si>
    <t>沖縄県</t>
    <rPh sb="0" eb="3">
      <t>オキナワケン</t>
    </rPh>
    <phoneticPr fontId="2"/>
  </si>
  <si>
    <t>鹿児島県</t>
    <rPh sb="0" eb="4">
      <t>カゴシマケン</t>
    </rPh>
    <phoneticPr fontId="2"/>
  </si>
  <si>
    <t>宮崎県</t>
    <rPh sb="0" eb="3">
      <t>ミヤザキケン</t>
    </rPh>
    <phoneticPr fontId="2"/>
  </si>
  <si>
    <t>大分県</t>
    <rPh sb="0" eb="3">
      <t>オオイタケン</t>
    </rPh>
    <phoneticPr fontId="2"/>
  </si>
  <si>
    <t>熊本県</t>
    <rPh sb="0" eb="3">
      <t>クマモトケン</t>
    </rPh>
    <phoneticPr fontId="2"/>
  </si>
  <si>
    <t>長崎県</t>
    <rPh sb="0" eb="3">
      <t>ナガサキケン</t>
    </rPh>
    <phoneticPr fontId="2"/>
  </si>
  <si>
    <t>佐賀県</t>
    <rPh sb="0" eb="3">
      <t>サガケン</t>
    </rPh>
    <phoneticPr fontId="2"/>
  </si>
  <si>
    <t>福岡県</t>
    <rPh sb="0" eb="3">
      <t>フクオカケン</t>
    </rPh>
    <phoneticPr fontId="2"/>
  </si>
  <si>
    <t>高知県</t>
    <rPh sb="0" eb="3">
      <t>コウチケン</t>
    </rPh>
    <phoneticPr fontId="2"/>
  </si>
  <si>
    <t>愛媛県</t>
    <rPh sb="0" eb="3">
      <t>エヒメケン</t>
    </rPh>
    <phoneticPr fontId="2"/>
  </si>
  <si>
    <t>香川県</t>
    <rPh sb="0" eb="3">
      <t>カガワケン</t>
    </rPh>
    <phoneticPr fontId="2"/>
  </si>
  <si>
    <t>徳島県</t>
    <rPh sb="0" eb="3">
      <t>トクシマケン</t>
    </rPh>
    <phoneticPr fontId="2"/>
  </si>
  <si>
    <t>山口県</t>
    <rPh sb="0" eb="3">
      <t>ヤマグチケン</t>
    </rPh>
    <phoneticPr fontId="2"/>
  </si>
  <si>
    <t>広島県</t>
    <rPh sb="0" eb="3">
      <t>ヒロシマケン</t>
    </rPh>
    <phoneticPr fontId="2"/>
  </si>
  <si>
    <t>岡山県</t>
    <rPh sb="0" eb="3">
      <t>オカヤマケン</t>
    </rPh>
    <phoneticPr fontId="2"/>
  </si>
  <si>
    <t>島根県</t>
    <rPh sb="0" eb="3">
      <t>シマネケン</t>
    </rPh>
    <phoneticPr fontId="2"/>
  </si>
  <si>
    <t>鳥取県</t>
    <rPh sb="0" eb="3">
      <t>トットリケン</t>
    </rPh>
    <phoneticPr fontId="2"/>
  </si>
  <si>
    <t>和歌山県</t>
    <rPh sb="0" eb="4">
      <t>ワカヤマケン</t>
    </rPh>
    <phoneticPr fontId="2"/>
  </si>
  <si>
    <t>奈良県</t>
    <rPh sb="0" eb="3">
      <t>ナラケン</t>
    </rPh>
    <phoneticPr fontId="2"/>
  </si>
  <si>
    <t>兵庫県</t>
    <rPh sb="0" eb="3">
      <t>ヒョウゴケン</t>
    </rPh>
    <phoneticPr fontId="2"/>
  </si>
  <si>
    <t>大阪府</t>
    <rPh sb="0" eb="3">
      <t>オオサカフ</t>
    </rPh>
    <phoneticPr fontId="2"/>
  </si>
  <si>
    <t>京都府</t>
    <rPh sb="0" eb="3">
      <t>キョウトフ</t>
    </rPh>
    <phoneticPr fontId="2"/>
  </si>
  <si>
    <t>滋賀県</t>
    <rPh sb="0" eb="3">
      <t>シガケン</t>
    </rPh>
    <phoneticPr fontId="2"/>
  </si>
  <si>
    <t>三重県</t>
    <rPh sb="0" eb="3">
      <t>ミエケン</t>
    </rPh>
    <phoneticPr fontId="2"/>
  </si>
  <si>
    <t>愛知県</t>
    <rPh sb="0" eb="3">
      <t>アイチケン</t>
    </rPh>
    <phoneticPr fontId="2"/>
  </si>
  <si>
    <t>静岡県</t>
    <rPh sb="0" eb="3">
      <t>シズオカケン</t>
    </rPh>
    <phoneticPr fontId="2"/>
  </si>
  <si>
    <t>岐阜県</t>
    <rPh sb="0" eb="3">
      <t>ギフケン</t>
    </rPh>
    <phoneticPr fontId="2"/>
  </si>
  <si>
    <t>長野県</t>
    <rPh sb="0" eb="3">
      <t>ナガノケン</t>
    </rPh>
    <phoneticPr fontId="2"/>
  </si>
  <si>
    <t>山梨県</t>
    <rPh sb="0" eb="3">
      <t>ヤマナシケン</t>
    </rPh>
    <phoneticPr fontId="2"/>
  </si>
  <si>
    <t>福井県</t>
    <rPh sb="0" eb="3">
      <t>フクイケン</t>
    </rPh>
    <phoneticPr fontId="2"/>
  </si>
  <si>
    <t>石川県</t>
    <rPh sb="0" eb="3">
      <t>イシカワケン</t>
    </rPh>
    <phoneticPr fontId="2"/>
  </si>
  <si>
    <t>富山県</t>
    <rPh sb="0" eb="3">
      <t>トヤマケン</t>
    </rPh>
    <phoneticPr fontId="2"/>
  </si>
  <si>
    <t>新潟県</t>
    <rPh sb="0" eb="3">
      <t>ニイガタケン</t>
    </rPh>
    <phoneticPr fontId="2"/>
  </si>
  <si>
    <t>神奈川県</t>
    <rPh sb="0" eb="4">
      <t>カナガワケン</t>
    </rPh>
    <phoneticPr fontId="2"/>
  </si>
  <si>
    <t>東京都</t>
    <rPh sb="0" eb="3">
      <t>トウキョウト</t>
    </rPh>
    <phoneticPr fontId="2"/>
  </si>
  <si>
    <t>千葉県</t>
    <rPh sb="0" eb="3">
      <t>チバケン</t>
    </rPh>
    <phoneticPr fontId="2"/>
  </si>
  <si>
    <t>埼玉県</t>
    <rPh sb="0" eb="3">
      <t>サイタマケン</t>
    </rPh>
    <phoneticPr fontId="2"/>
  </si>
  <si>
    <t>群馬県</t>
    <rPh sb="0" eb="3">
      <t>グンマケン</t>
    </rPh>
    <phoneticPr fontId="2"/>
  </si>
  <si>
    <t>栃木県</t>
    <rPh sb="0" eb="3">
      <t>トチギケン</t>
    </rPh>
    <phoneticPr fontId="2"/>
  </si>
  <si>
    <t>福島県</t>
    <rPh sb="0" eb="3">
      <t>フクシマケン</t>
    </rPh>
    <phoneticPr fontId="2"/>
  </si>
  <si>
    <t>山形県</t>
    <rPh sb="0" eb="3">
      <t>ヤマガタケン</t>
    </rPh>
    <phoneticPr fontId="2"/>
  </si>
  <si>
    <t>秋田県</t>
    <rPh sb="0" eb="3">
      <t>アキタケン</t>
    </rPh>
    <phoneticPr fontId="2"/>
  </si>
  <si>
    <t>宮城県</t>
    <rPh sb="0" eb="3">
      <t>ミヤギケン</t>
    </rPh>
    <phoneticPr fontId="2"/>
  </si>
  <si>
    <t>岩手県</t>
    <rPh sb="0" eb="3">
      <t>イワテケン</t>
    </rPh>
    <phoneticPr fontId="2"/>
  </si>
  <si>
    <t>青森県</t>
    <rPh sb="0" eb="2">
      <t>アオモリ</t>
    </rPh>
    <rPh sb="2" eb="3">
      <t>ケン</t>
    </rPh>
    <phoneticPr fontId="2"/>
  </si>
  <si>
    <t>北海道</t>
    <rPh sb="0" eb="3">
      <t>ホッカイドウ</t>
    </rPh>
    <phoneticPr fontId="2"/>
  </si>
  <si>
    <t>茨城県</t>
    <rPh sb="0" eb="3">
      <t>イバラキケン</t>
    </rPh>
    <phoneticPr fontId="2"/>
  </si>
  <si>
    <t>持参工具ｻｲｽﾞ</t>
    <rPh sb="0" eb="2">
      <t>ジサン</t>
    </rPh>
    <rPh sb="2" eb="4">
      <t>コウグ</t>
    </rPh>
    <phoneticPr fontId="2"/>
  </si>
  <si>
    <t>都道府県</t>
    <phoneticPr fontId="2"/>
  </si>
  <si>
    <t>(一人あたり)</t>
    <rPh sb="1" eb="3">
      <t>ヒトリ</t>
    </rPh>
    <phoneticPr fontId="2"/>
  </si>
  <si>
    <t>様式1</t>
    <rPh sb="0" eb="2">
      <t>ヨウシキ</t>
    </rPh>
    <phoneticPr fontId="2"/>
  </si>
  <si>
    <t>競技会場</t>
    <rPh sb="0" eb="2">
      <t>キョウギ</t>
    </rPh>
    <rPh sb="2" eb="4">
      <t>カイジョウ</t>
    </rPh>
    <phoneticPr fontId="2"/>
  </si>
  <si>
    <t>予定日時</t>
    <rPh sb="0" eb="2">
      <t>ヨテイ</t>
    </rPh>
    <rPh sb="2" eb="4">
      <t>ニチジ</t>
    </rPh>
    <phoneticPr fontId="2"/>
  </si>
  <si>
    <t>※データ入力のうえ、jisankougu@javada.or.jp
  宛てにExcelデータにて送信してください。</t>
    <phoneticPr fontId="2"/>
  </si>
  <si>
    <t>搬入出日選択肢</t>
    <rPh sb="0" eb="2">
      <t>ハンニュウ</t>
    </rPh>
    <rPh sb="2" eb="3">
      <t>シュツ</t>
    </rPh>
    <rPh sb="3" eb="4">
      <t>ヒ</t>
    </rPh>
    <rPh sb="4" eb="7">
      <t>センタクシ</t>
    </rPh>
    <phoneticPr fontId="4"/>
  </si>
  <si>
    <t>搬入出時選択肢</t>
    <rPh sb="0" eb="2">
      <t>ハンニュウ</t>
    </rPh>
    <rPh sb="2" eb="3">
      <t>シュツ</t>
    </rPh>
    <rPh sb="3" eb="4">
      <t>ジ</t>
    </rPh>
    <rPh sb="4" eb="7">
      <t>センタクシ</t>
    </rPh>
    <phoneticPr fontId="4"/>
  </si>
  <si>
    <r>
      <t xml:space="preserve">運送業者
</t>
    </r>
    <r>
      <rPr>
        <sz val="8"/>
        <color theme="1"/>
        <rFont val="ＭＳ ゴシック"/>
        <family val="3"/>
        <charset val="128"/>
      </rPr>
      <t>（提出時点の分かる範囲で入力して下さい。）</t>
    </r>
    <rPh sb="0" eb="2">
      <t>ウンソウ</t>
    </rPh>
    <rPh sb="2" eb="4">
      <t>ギョウシャ</t>
    </rPh>
    <rPh sb="7" eb="9">
      <t>テイシュツ</t>
    </rPh>
    <rPh sb="9" eb="11">
      <t>ジテン</t>
    </rPh>
    <rPh sb="12" eb="13">
      <t>ワ</t>
    </rPh>
    <rPh sb="15" eb="17">
      <t>ハンイ</t>
    </rPh>
    <rPh sb="18" eb="20">
      <t>ニュウリョク</t>
    </rPh>
    <rPh sb="22" eb="23">
      <t>クダ</t>
    </rPh>
    <phoneticPr fontId="2"/>
  </si>
  <si>
    <t>ポリテクセンター中部</t>
    <rPh sb="8" eb="10">
      <t>チュウブ</t>
    </rPh>
    <phoneticPr fontId="4"/>
  </si>
  <si>
    <t>会場記号</t>
    <rPh sb="0" eb="2">
      <t>カイジョウ</t>
    </rPh>
    <rPh sb="2" eb="4">
      <t>キゴウ</t>
    </rPh>
    <phoneticPr fontId="4"/>
  </si>
  <si>
    <t>会場名</t>
    <rPh sb="0" eb="2">
      <t>カイジョウ</t>
    </rPh>
    <rPh sb="2" eb="3">
      <t>メイ</t>
    </rPh>
    <phoneticPr fontId="4"/>
  </si>
  <si>
    <t>会場県No.</t>
    <rPh sb="0" eb="2">
      <t>カイジョウ</t>
    </rPh>
    <rPh sb="2" eb="3">
      <t>ケン</t>
    </rPh>
    <phoneticPr fontId="4"/>
  </si>
  <si>
    <t>車両証色</t>
    <rPh sb="0" eb="3">
      <t>シャリョウショウ</t>
    </rPh>
    <rPh sb="3" eb="4">
      <t>イロ</t>
    </rPh>
    <phoneticPr fontId="4"/>
  </si>
  <si>
    <t>中部</t>
    <rPh sb="0" eb="2">
      <t>チュウブ</t>
    </rPh>
    <phoneticPr fontId="4"/>
  </si>
  <si>
    <t>距離係数</t>
    <rPh sb="0" eb="2">
      <t>キョリ</t>
    </rPh>
    <rPh sb="2" eb="4">
      <t>ケイスウ</t>
    </rPh>
    <phoneticPr fontId="2"/>
  </si>
  <si>
    <t>車両証色</t>
    <rPh sb="0" eb="4">
      <t>シャリョウショウイロ</t>
    </rPh>
    <phoneticPr fontId="2"/>
  </si>
  <si>
    <t>豊田自動織機　技術技能ラーニングセンター</t>
    <rPh sb="0" eb="6">
      <t>トヨタジドウショッキ</t>
    </rPh>
    <rPh sb="7" eb="11">
      <t>ギジュツギノウ</t>
    </rPh>
    <phoneticPr fontId="4"/>
  </si>
  <si>
    <t>豊田</t>
    <rPh sb="0" eb="2">
      <t>トヨタ</t>
    </rPh>
    <phoneticPr fontId="4"/>
  </si>
  <si>
    <t>第64回技能五輪全国大会「旋盤」職種二次予選会　持参工具搬入出連絡票</t>
    <rPh sb="13" eb="15">
      <t>センバン</t>
    </rPh>
    <rPh sb="16" eb="18">
      <t>ショクシュ</t>
    </rPh>
    <rPh sb="18" eb="23">
      <t>ニジヨセンカイ</t>
    </rPh>
    <rPh sb="24" eb="26">
      <t>ジサン</t>
    </rPh>
    <rPh sb="26" eb="28">
      <t>コウグ</t>
    </rPh>
    <rPh sb="28" eb="30">
      <t>ハンニュウ</t>
    </rPh>
    <rPh sb="30" eb="31">
      <t>シュツ</t>
    </rPh>
    <phoneticPr fontId="2"/>
  </si>
  <si>
    <t>m × m × m</t>
    <phoneticPr fontId="2"/>
  </si>
  <si>
    <t>【日付】
Aグループ：7/23(木)
B､Cグループ：7/24(金)
D､Eグループ：7/25(土)
Fグループ：7/26(日)</t>
    <rPh sb="1" eb="3">
      <t>ヒヅケ</t>
    </rPh>
    <rPh sb="15" eb="18">
      <t>モク</t>
    </rPh>
    <rPh sb="32" eb="33">
      <t>キン</t>
    </rPh>
    <rPh sb="48" eb="49">
      <t>ド</t>
    </rPh>
    <rPh sb="62" eb="63">
      <t>ニチ</t>
    </rPh>
    <phoneticPr fontId="2"/>
  </si>
  <si>
    <t xml:space="preserve">【日付】
A､Bグループ：7/24(金)
C､Dグループ：7/25(土)
E､Fグループ：7/26(日)
</t>
    <rPh sb="1" eb="3">
      <t>ヒヅケ</t>
    </rPh>
    <rPh sb="18" eb="19">
      <t>キン</t>
    </rPh>
    <rPh sb="34" eb="35">
      <t>ド</t>
    </rPh>
    <rPh sb="50" eb="51">
      <t>ニチ</t>
    </rPh>
    <phoneticPr fontId="2"/>
  </si>
  <si>
    <t>【時間】
A､C､Eグループ： 12：50～
B､D､Fグループ： 18：10～
※半角24時間表記</t>
    <rPh sb="1" eb="3">
      <t>ジカン</t>
    </rPh>
    <rPh sb="48" eb="50">
      <t>ヒョウキ</t>
    </rPh>
    <phoneticPr fontId="2"/>
  </si>
  <si>
    <t>提出期限：令和8年7月9日（木）厳守</t>
    <rPh sb="0" eb="2">
      <t>テイシュツ</t>
    </rPh>
    <rPh sb="2" eb="4">
      <t>キゲン</t>
    </rPh>
    <rPh sb="5" eb="7">
      <t>レイワ</t>
    </rPh>
    <rPh sb="8" eb="9">
      <t>ネン</t>
    </rPh>
    <rPh sb="10" eb="11">
      <t>ツキ</t>
    </rPh>
    <rPh sb="12" eb="13">
      <t>ニチ</t>
    </rPh>
    <rPh sb="14" eb="15">
      <t>モク</t>
    </rPh>
    <rPh sb="16" eb="18">
      <t>ゲンシュ</t>
    </rPh>
    <phoneticPr fontId="2"/>
  </si>
  <si>
    <t>【時間】
Aグループ： 　14：30～16：00
C､Eグループ： 15：45～17：15
B､D､Fグループ：9：30～11：15
※半角24時間表記</t>
    <rPh sb="1" eb="3">
      <t>ジカン</t>
    </rPh>
    <rPh sb="68" eb="70">
      <t>ハンカク</t>
    </rPh>
    <rPh sb="72" eb="73">
      <t>ジ</t>
    </rPh>
    <rPh sb="73" eb="74">
      <t>カン</t>
    </rPh>
    <rPh sb="74" eb="76">
      <t>ヒョウキ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</si>
</sst>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\(aaa\)"/>
    <numFmt numFmtId="177" formatCode="m/d\ \(aaa\)"/>
  </numFmts>
  <fonts count="14"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u/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1"/>
      <color theme="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3" fillId="0" borderId="0">
      <alignment vertical="center"/>
    </xf>
  </cellStyleXfs>
  <cellXfs count="84">
    <xf numFmtId="0" fontId="0" fillId="0" borderId="0" xfId="0"/>
    <xf numFmtId="177" fontId="0" fillId="3" borderId="3" xfId="2" applyNumberFormat="1" applyFont="1" applyFill="1" applyBorder="1" applyAlignment="1" applyProtection="1">
      <alignment horizontal="right" vertical="center"/>
    </xf>
    <xf numFmtId="0" fontId="3" fillId="0" borderId="0" xfId="2">
      <alignment vertical="center"/>
    </xf>
    <xf numFmtId="0" fontId="0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/>
    <xf numFmtId="20" fontId="0" fillId="0" borderId="0" xfId="0" applyNumberFormat="1" applyFont="1" applyFill="1" applyBorder="1"/>
    <xf numFmtId="0" fontId="0" fillId="2" borderId="1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3" xfId="0" applyFont="1" applyFill="1" applyBorder="1"/>
    <xf numFmtId="0" fontId="0" fillId="2" borderId="3" xfId="0" applyFont="1" applyFill="1" applyBorder="1" applyAlignment="1">
      <alignment horizontal="right"/>
    </xf>
    <xf numFmtId="0" fontId="5" fillId="0" borderId="0" xfId="2" applyFont="1" applyProtection="1">
      <alignment vertical="center"/>
    </xf>
    <xf numFmtId="0" fontId="5" fillId="0" borderId="0" xfId="2" applyFont="1" applyAlignment="1" applyProtection="1">
      <alignment horizontal="right" vertical="center"/>
    </xf>
    <xf numFmtId="0" fontId="5" fillId="0" borderId="0" xfId="2" applyFont="1" applyAlignment="1" applyProtection="1">
      <alignment horizontal="left" vertical="center"/>
    </xf>
    <xf numFmtId="0" fontId="8" fillId="0" borderId="0" xfId="2" applyFont="1" applyBorder="1" applyAlignment="1" applyProtection="1">
      <alignment vertical="center"/>
    </xf>
    <xf numFmtId="0" fontId="7" fillId="0" borderId="0" xfId="2" applyFont="1" applyBorder="1" applyAlignment="1" applyProtection="1">
      <alignment vertical="center"/>
    </xf>
    <xf numFmtId="0" fontId="5" fillId="2" borderId="1" xfId="2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shrinkToFit="1"/>
    </xf>
    <xf numFmtId="0" fontId="5" fillId="2" borderId="1" xfId="2" applyFont="1" applyFill="1" applyBorder="1" applyAlignment="1" applyProtection="1">
      <alignment vertical="center"/>
    </xf>
    <xf numFmtId="0" fontId="5" fillId="2" borderId="6" xfId="2" applyFont="1" applyFill="1" applyBorder="1" applyAlignment="1" applyProtection="1">
      <alignment vertical="center"/>
    </xf>
    <xf numFmtId="0" fontId="5" fillId="0" borderId="0" xfId="2" applyFont="1" applyBorder="1" applyAlignment="1" applyProtection="1">
      <alignment horizontal="center" vertical="center"/>
    </xf>
    <xf numFmtId="0" fontId="5" fillId="0" borderId="0" xfId="2" applyFont="1" applyBorder="1" applyProtection="1">
      <alignment vertical="center"/>
    </xf>
    <xf numFmtId="0" fontId="5" fillId="2" borderId="3" xfId="2" applyFont="1" applyFill="1" applyBorder="1" applyAlignment="1" applyProtection="1">
      <alignment horizontal="center" vertical="center"/>
    </xf>
    <xf numFmtId="0" fontId="5" fillId="2" borderId="3" xfId="2" applyFont="1" applyFill="1" applyBorder="1" applyProtection="1">
      <alignment vertical="center"/>
    </xf>
    <xf numFmtId="0" fontId="5" fillId="0" borderId="3" xfId="2" applyFont="1" applyBorder="1" applyProtection="1">
      <alignment vertical="center"/>
      <protection locked="0"/>
    </xf>
    <xf numFmtId="0" fontId="9" fillId="2" borderId="3" xfId="2" applyFont="1" applyFill="1" applyBorder="1" applyAlignment="1" applyProtection="1">
      <alignment vertical="center" wrapText="1"/>
    </xf>
    <xf numFmtId="0" fontId="5" fillId="2" borderId="3" xfId="2" applyFont="1" applyFill="1" applyBorder="1" applyAlignment="1" applyProtection="1">
      <alignment vertical="center" wrapText="1"/>
    </xf>
    <xf numFmtId="0" fontId="8" fillId="0" borderId="0" xfId="2" quotePrefix="1" applyFont="1" applyAlignment="1" applyProtection="1">
      <alignment horizontal="right" vertical="center"/>
    </xf>
    <xf numFmtId="0" fontId="10" fillId="0" borderId="6" xfId="2" applyFont="1" applyBorder="1" applyAlignment="1" applyProtection="1">
      <alignment vertical="center"/>
    </xf>
    <xf numFmtId="0" fontId="5" fillId="0" borderId="0" xfId="2" applyFont="1" applyFill="1" applyBorder="1" applyAlignment="1" applyProtection="1">
      <alignment vertical="center"/>
    </xf>
    <xf numFmtId="0" fontId="5" fillId="2" borderId="10" xfId="2" applyFont="1" applyFill="1" applyBorder="1" applyAlignment="1" applyProtection="1">
      <alignment horizontal="center" vertical="center" wrapText="1" shrinkToFit="1"/>
    </xf>
    <xf numFmtId="20" fontId="5" fillId="0" borderId="0" xfId="2" applyNumberFormat="1" applyFont="1" applyBorder="1" applyAlignment="1" applyProtection="1">
      <alignment vertical="center" wrapText="1"/>
    </xf>
    <xf numFmtId="0" fontId="5" fillId="2" borderId="3" xfId="2" applyFont="1" applyFill="1" applyBorder="1" applyAlignment="1" applyProtection="1">
      <alignment horizontal="center" vertical="center" shrinkToFit="1"/>
    </xf>
    <xf numFmtId="20" fontId="0" fillId="2" borderId="3" xfId="0" applyNumberFormat="1" applyFont="1" applyFill="1" applyBorder="1"/>
    <xf numFmtId="0" fontId="0" fillId="2" borderId="3" xfId="0" applyFont="1" applyFill="1" applyBorder="1" applyAlignment="1">
      <alignment horizontal="left" vertical="center"/>
    </xf>
    <xf numFmtId="0" fontId="0" fillId="4" borderId="3" xfId="0" applyFont="1" applyFill="1" applyBorder="1" applyAlignment="1">
      <alignment horizontal="left" vertical="center"/>
    </xf>
    <xf numFmtId="0" fontId="0" fillId="4" borderId="3" xfId="0" applyFont="1" applyFill="1" applyBorder="1"/>
    <xf numFmtId="0" fontId="13" fillId="0" borderId="0" xfId="2" applyFont="1" applyFill="1" applyBorder="1" applyAlignment="1" applyProtection="1">
      <alignment vertical="center"/>
    </xf>
    <xf numFmtId="0" fontId="13" fillId="0" borderId="0" xfId="2" applyFont="1" applyBorder="1" applyAlignment="1" applyProtection="1">
      <alignment vertical="center"/>
    </xf>
    <xf numFmtId="0" fontId="13" fillId="0" borderId="0" xfId="2" applyFont="1" applyProtection="1">
      <alignment vertical="center"/>
    </xf>
    <xf numFmtId="49" fontId="5" fillId="0" borderId="3" xfId="2" applyNumberFormat="1" applyFont="1" applyBorder="1" applyAlignment="1" applyProtection="1">
      <alignment horizontal="left" vertical="center"/>
      <protection locked="0"/>
    </xf>
    <xf numFmtId="0" fontId="5" fillId="0" borderId="3" xfId="2" applyFont="1" applyBorder="1" applyAlignment="1" applyProtection="1">
      <alignment horizontal="left" vertical="center"/>
      <protection locked="0"/>
    </xf>
    <xf numFmtId="0" fontId="5" fillId="2" borderId="3" xfId="2" applyFont="1" applyFill="1" applyBorder="1" applyAlignment="1" applyProtection="1">
      <alignment horizontal="center" vertical="center"/>
    </xf>
    <xf numFmtId="0" fontId="9" fillId="0" borderId="0" xfId="2" applyFont="1" applyAlignment="1" applyProtection="1">
      <alignment horizontal="left" vertical="center" wrapText="1"/>
    </xf>
    <xf numFmtId="0" fontId="5" fillId="0" borderId="6" xfId="2" applyFont="1" applyFill="1" applyBorder="1" applyAlignment="1" applyProtection="1">
      <alignment horizontal="left" vertical="center"/>
      <protection locked="0"/>
    </xf>
    <xf numFmtId="0" fontId="5" fillId="0" borderId="3" xfId="2" applyFont="1" applyFill="1" applyBorder="1" applyAlignment="1" applyProtection="1">
      <alignment horizontal="left" vertical="center"/>
      <protection locked="0"/>
    </xf>
    <xf numFmtId="0" fontId="5" fillId="0" borderId="6" xfId="2" applyFont="1" applyFill="1" applyBorder="1" applyAlignment="1" applyProtection="1">
      <alignment horizontal="center" vertical="center"/>
      <protection locked="0"/>
    </xf>
    <xf numFmtId="0" fontId="5" fillId="0" borderId="3" xfId="2" applyFont="1" applyFill="1" applyBorder="1" applyAlignment="1" applyProtection="1">
      <alignment horizontal="center" vertical="center"/>
      <protection locked="0"/>
    </xf>
    <xf numFmtId="0" fontId="5" fillId="2" borderId="4" xfId="2" applyFont="1" applyFill="1" applyBorder="1" applyAlignment="1" applyProtection="1">
      <alignment horizontal="left" vertical="center"/>
    </xf>
    <xf numFmtId="0" fontId="5" fillId="2" borderId="10" xfId="2" applyFont="1" applyFill="1" applyBorder="1" applyAlignment="1" applyProtection="1">
      <alignment horizontal="left" vertical="center"/>
    </xf>
    <xf numFmtId="0" fontId="8" fillId="2" borderId="3" xfId="2" applyFont="1" applyFill="1" applyBorder="1" applyAlignment="1" applyProtection="1">
      <alignment horizontal="center" vertical="center"/>
    </xf>
    <xf numFmtId="0" fontId="8" fillId="2" borderId="2" xfId="2" applyFont="1" applyFill="1" applyBorder="1" applyAlignment="1" applyProtection="1">
      <alignment horizontal="center" vertical="center"/>
    </xf>
    <xf numFmtId="0" fontId="5" fillId="2" borderId="1" xfId="2" applyFont="1" applyFill="1" applyBorder="1" applyAlignment="1" applyProtection="1">
      <alignment horizontal="center" vertical="center"/>
    </xf>
    <xf numFmtId="0" fontId="5" fillId="2" borderId="5" xfId="2" applyFont="1" applyFill="1" applyBorder="1" applyAlignment="1" applyProtection="1">
      <alignment horizontal="center" vertical="center"/>
    </xf>
    <xf numFmtId="0" fontId="5" fillId="2" borderId="6" xfId="2" applyFont="1" applyFill="1" applyBorder="1" applyAlignment="1" applyProtection="1">
      <alignment horizontal="center" vertical="center"/>
    </xf>
    <xf numFmtId="0" fontId="10" fillId="2" borderId="2" xfId="2" applyFont="1" applyFill="1" applyBorder="1" applyAlignment="1" applyProtection="1">
      <alignment horizontal="center" vertical="center" wrapText="1"/>
    </xf>
    <xf numFmtId="0" fontId="10" fillId="2" borderId="2" xfId="2" applyFont="1" applyFill="1" applyBorder="1" applyAlignment="1" applyProtection="1">
      <alignment horizontal="center" vertical="center"/>
    </xf>
    <xf numFmtId="0" fontId="10" fillId="2" borderId="7" xfId="2" applyFont="1" applyFill="1" applyBorder="1" applyAlignment="1" applyProtection="1">
      <alignment horizontal="center" vertical="center" wrapText="1"/>
    </xf>
    <xf numFmtId="0" fontId="10" fillId="2" borderId="8" xfId="2" applyFont="1" applyFill="1" applyBorder="1" applyAlignment="1" applyProtection="1">
      <alignment horizontal="center" vertical="center"/>
    </xf>
    <xf numFmtId="0" fontId="10" fillId="2" borderId="9" xfId="2" applyFont="1" applyFill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  <protection locked="0"/>
    </xf>
    <xf numFmtId="0" fontId="5" fillId="0" borderId="5" xfId="2" applyFont="1" applyBorder="1" applyAlignment="1" applyProtection="1">
      <alignment horizontal="center" vertical="center"/>
      <protection locked="0"/>
    </xf>
    <xf numFmtId="0" fontId="6" fillId="0" borderId="0" xfId="2" applyFont="1" applyBorder="1" applyAlignment="1" applyProtection="1">
      <alignment horizontal="center" vertical="center"/>
    </xf>
    <xf numFmtId="20" fontId="5" fillId="0" borderId="4" xfId="2" applyNumberFormat="1" applyFont="1" applyBorder="1" applyAlignment="1" applyProtection="1">
      <alignment horizontal="center" vertical="center" wrapText="1"/>
      <protection locked="0"/>
    </xf>
    <xf numFmtId="0" fontId="5" fillId="0" borderId="4" xfId="2" applyFont="1" applyBorder="1" applyAlignment="1" applyProtection="1">
      <alignment horizontal="left" vertical="center"/>
      <protection locked="0"/>
    </xf>
    <xf numFmtId="176" fontId="5" fillId="0" borderId="12" xfId="2" applyNumberFormat="1" applyFont="1" applyBorder="1" applyAlignment="1" applyProtection="1">
      <alignment horizontal="center" vertical="center" wrapText="1"/>
      <protection locked="0"/>
    </xf>
    <xf numFmtId="176" fontId="5" fillId="0" borderId="13" xfId="2" applyNumberFormat="1" applyFont="1" applyBorder="1" applyAlignment="1" applyProtection="1">
      <alignment horizontal="center" vertical="center" wrapText="1"/>
      <protection locked="0"/>
    </xf>
    <xf numFmtId="20" fontId="5" fillId="0" borderId="12" xfId="2" applyNumberFormat="1" applyFont="1" applyBorder="1" applyAlignment="1" applyProtection="1">
      <alignment horizontal="center" vertical="center" wrapText="1"/>
      <protection locked="0"/>
    </xf>
    <xf numFmtId="20" fontId="5" fillId="0" borderId="14" xfId="2" applyNumberFormat="1" applyFont="1" applyBorder="1" applyAlignment="1" applyProtection="1">
      <alignment horizontal="center" vertical="center" wrapText="1"/>
      <protection locked="0"/>
    </xf>
    <xf numFmtId="20" fontId="5" fillId="0" borderId="13" xfId="2" applyNumberFormat="1" applyFont="1" applyBorder="1" applyAlignment="1" applyProtection="1">
      <alignment horizontal="center" vertical="center" wrapText="1"/>
      <protection locked="0"/>
    </xf>
    <xf numFmtId="0" fontId="7" fillId="0" borderId="0" xfId="2" applyFont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shrinkToFit="1"/>
      <protection locked="0"/>
    </xf>
    <xf numFmtId="0" fontId="5" fillId="2" borderId="15" xfId="2" applyFont="1" applyFill="1" applyBorder="1" applyAlignment="1" applyProtection="1">
      <alignment horizontal="center" vertical="center" wrapText="1"/>
    </xf>
    <xf numFmtId="0" fontId="5" fillId="2" borderId="10" xfId="2" applyFont="1" applyFill="1" applyBorder="1" applyAlignment="1" applyProtection="1">
      <alignment horizontal="center" vertical="center"/>
    </xf>
    <xf numFmtId="0" fontId="5" fillId="2" borderId="11" xfId="2" applyFont="1" applyFill="1" applyBorder="1" applyAlignment="1" applyProtection="1">
      <alignment horizontal="center" vertical="center"/>
    </xf>
    <xf numFmtId="0" fontId="5" fillId="2" borderId="4" xfId="2" applyFont="1" applyFill="1" applyBorder="1" applyAlignment="1" applyProtection="1">
      <alignment horizontal="center" vertical="center"/>
    </xf>
    <xf numFmtId="0" fontId="5" fillId="2" borderId="3" xfId="2" applyFont="1" applyFill="1" applyBorder="1" applyAlignment="1" applyProtection="1">
      <alignment horizontal="left" vertical="center"/>
    </xf>
    <xf numFmtId="0" fontId="5" fillId="2" borderId="3" xfId="2" applyFont="1" applyFill="1" applyBorder="1" applyAlignment="1" applyProtection="1">
      <alignment horizontal="center" vertical="center" wrapText="1"/>
    </xf>
    <xf numFmtId="0" fontId="5" fillId="0" borderId="1" xfId="2" applyFont="1" applyBorder="1" applyAlignment="1" applyProtection="1">
      <alignment horizontal="left" vertical="center"/>
      <protection locked="0"/>
    </xf>
    <xf numFmtId="0" fontId="5" fillId="0" borderId="5" xfId="2" applyFont="1" applyBorder="1" applyAlignment="1" applyProtection="1">
      <alignment horizontal="left" vertical="center"/>
      <protection locked="0"/>
    </xf>
    <xf numFmtId="0" fontId="5" fillId="0" borderId="6" xfId="2" applyFont="1" applyBorder="1" applyAlignment="1" applyProtection="1">
      <alignment horizontal="left" vertical="center"/>
      <protection locked="0"/>
    </xf>
    <xf numFmtId="49" fontId="5" fillId="0" borderId="3" xfId="2" applyNumberFormat="1" applyFont="1" applyFill="1" applyBorder="1" applyAlignment="1" applyProtection="1">
      <alignment horizontal="left" vertical="center"/>
      <protection locked="0"/>
    </xf>
    <xf numFmtId="0" fontId="0" fillId="2" borderId="16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_H18参加選手Group(機組、溶接、フライス)" xfId="2" xr:uid="{00000000-0005-0000-0000-000002000000}"/>
  </cellStyles>
  <dxfs count="0"/>
  <tableStyles count="0" defaultTableStyle="TableStyleMedium9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8"/>
  <sheetViews>
    <sheetView tabSelected="1" workbookViewId="0">
      <selection activeCell="C26" sqref="C26:D26"/>
    </sheetView>
  </sheetViews>
  <sheetFormatPr defaultRowHeight="13.5"/>
  <cols>
    <col min="1" max="1" width="0.375" style="11" customWidth="1"/>
    <col min="2" max="2" width="12.375" style="11" customWidth="1"/>
    <col min="3" max="4" width="10.625" style="11" customWidth="1"/>
    <col min="5" max="5" width="9.625" style="11" customWidth="1"/>
    <col min="6" max="6" width="1.625" style="11" customWidth="1"/>
    <col min="7" max="7" width="11.875" style="11" customWidth="1"/>
    <col min="8" max="10" width="10.625" style="11" customWidth="1"/>
    <col min="11" max="11" width="11.625" style="11" customWidth="1"/>
    <col min="12" max="12" width="0.375" style="11" customWidth="1"/>
    <col min="13" max="16384" width="9" style="11"/>
  </cols>
  <sheetData>
    <row r="1" spans="2:11" ht="15.75" customHeight="1">
      <c r="K1" s="12" t="s">
        <v>67</v>
      </c>
    </row>
    <row r="2" spans="2:11" ht="16.5" customHeight="1"/>
    <row r="3" spans="2:11" ht="16.5" customHeight="1">
      <c r="B3" s="62" t="s">
        <v>84</v>
      </c>
      <c r="C3" s="62"/>
      <c r="D3" s="62"/>
      <c r="E3" s="62"/>
      <c r="F3" s="62"/>
      <c r="G3" s="62"/>
      <c r="H3" s="62"/>
      <c r="I3" s="62"/>
      <c r="J3" s="62"/>
      <c r="K3" s="62"/>
    </row>
    <row r="4" spans="2:11" ht="5.25" customHeight="1">
      <c r="B4" s="13" t="s">
        <v>0</v>
      </c>
    </row>
    <row r="5" spans="2:11" ht="19.5" customHeight="1">
      <c r="B5" s="13"/>
      <c r="C5" s="37" t="s">
        <v>75</v>
      </c>
      <c r="D5" s="37" t="s">
        <v>76</v>
      </c>
      <c r="E5" s="37" t="s">
        <v>77</v>
      </c>
      <c r="F5" s="37" t="s">
        <v>80</v>
      </c>
      <c r="G5" s="37" t="s">
        <v>81</v>
      </c>
      <c r="H5" s="70" t="s">
        <v>89</v>
      </c>
      <c r="I5" s="70"/>
      <c r="J5" s="70"/>
      <c r="K5" s="70"/>
    </row>
    <row r="6" spans="2:11" ht="30.75" customHeight="1">
      <c r="B6" s="14"/>
      <c r="C6" s="38" t="e">
        <f>VLOOKUP($C$8,'　'!A3:F4,3,0)</f>
        <v>#N/A</v>
      </c>
      <c r="D6" s="38">
        <f>C8</f>
        <v>0</v>
      </c>
      <c r="E6" s="38" t="e">
        <f>VLOOKUP($C$8,'　'!$A$3:$F$10,5,0)</f>
        <v>#N/A</v>
      </c>
      <c r="F6" s="38" t="e">
        <f>ABS(E6-D10)</f>
        <v>#N/A</v>
      </c>
      <c r="G6" s="39" t="e">
        <f>VLOOKUP($C$8,'　'!$A$3:$F$10,6,0)</f>
        <v>#N/A</v>
      </c>
      <c r="H6" s="43" t="s">
        <v>70</v>
      </c>
      <c r="I6" s="43"/>
      <c r="J6" s="43"/>
      <c r="K6" s="43"/>
    </row>
    <row r="7" spans="2:11" ht="5.25" customHeight="1">
      <c r="H7" s="15"/>
    </row>
    <row r="8" spans="2:11" ht="26.25" customHeight="1">
      <c r="B8" s="16" t="s">
        <v>68</v>
      </c>
      <c r="C8" s="71"/>
      <c r="D8" s="71"/>
      <c r="E8" s="71"/>
      <c r="F8" s="71"/>
      <c r="G8" s="71"/>
      <c r="H8" s="71"/>
      <c r="I8" s="71"/>
      <c r="J8" s="71"/>
      <c r="K8" s="71"/>
    </row>
    <row r="9" spans="2:11" ht="6" customHeight="1">
      <c r="C9" s="17"/>
      <c r="D9" s="17"/>
      <c r="E9" s="17"/>
      <c r="F9" s="17"/>
      <c r="G9" s="17"/>
      <c r="H9" s="17"/>
      <c r="I9" s="17"/>
      <c r="J9" s="17"/>
      <c r="K9" s="17"/>
    </row>
    <row r="10" spans="2:11" ht="27" customHeight="1">
      <c r="B10" s="72" t="s">
        <v>4</v>
      </c>
      <c r="C10" s="18" t="s">
        <v>65</v>
      </c>
      <c r="D10" s="19" t="str">
        <f>IF(ISNA(VLOOKUP(E10,'　'!A11:B57,2,0)),"",VLOOKUP(E10,'　'!A11:B57,2,0))</f>
        <v/>
      </c>
      <c r="E10" s="46"/>
      <c r="F10" s="47"/>
      <c r="G10" s="47"/>
      <c r="H10" s="47"/>
      <c r="I10" s="47"/>
      <c r="J10" s="47"/>
      <c r="K10" s="47"/>
    </row>
    <row r="11" spans="2:11" ht="27" customHeight="1">
      <c r="B11" s="73"/>
      <c r="C11" s="49" t="s">
        <v>11</v>
      </c>
      <c r="D11" s="49"/>
      <c r="E11" s="45"/>
      <c r="F11" s="45"/>
      <c r="G11" s="45"/>
      <c r="H11" s="45"/>
      <c r="I11" s="45"/>
      <c r="J11" s="45"/>
      <c r="K11" s="45"/>
    </row>
    <row r="12" spans="2:11" ht="27" customHeight="1">
      <c r="B12" s="74"/>
      <c r="C12" s="18" t="s">
        <v>12</v>
      </c>
      <c r="D12" s="19"/>
      <c r="E12" s="44"/>
      <c r="F12" s="45"/>
      <c r="G12" s="45"/>
      <c r="H12" s="45"/>
      <c r="I12" s="45"/>
      <c r="J12" s="45"/>
      <c r="K12" s="45"/>
    </row>
    <row r="13" spans="2:11" ht="27" customHeight="1">
      <c r="B13" s="73"/>
      <c r="C13" s="48" t="s">
        <v>13</v>
      </c>
      <c r="D13" s="48"/>
      <c r="E13" s="81"/>
      <c r="F13" s="81"/>
      <c r="G13" s="81"/>
      <c r="H13" s="81"/>
      <c r="I13" s="81"/>
      <c r="J13" s="81"/>
      <c r="K13" s="81"/>
    </row>
    <row r="14" spans="2:11" ht="27" customHeight="1">
      <c r="B14" s="75"/>
      <c r="C14" s="76" t="s">
        <v>14</v>
      </c>
      <c r="D14" s="76"/>
      <c r="E14" s="45"/>
      <c r="F14" s="45"/>
      <c r="G14" s="45"/>
      <c r="H14" s="45"/>
      <c r="I14" s="45"/>
      <c r="J14" s="45"/>
      <c r="K14" s="45"/>
    </row>
    <row r="15" spans="2:11" ht="6" customHeight="1">
      <c r="B15" s="20"/>
      <c r="C15" s="21"/>
    </row>
    <row r="16" spans="2:11" ht="27" customHeight="1">
      <c r="B16" s="42" t="s">
        <v>5</v>
      </c>
      <c r="C16" s="42" t="s">
        <v>6</v>
      </c>
      <c r="D16" s="42"/>
      <c r="E16" s="22" t="s">
        <v>7</v>
      </c>
      <c r="F16" s="20"/>
      <c r="G16" s="77" t="s">
        <v>73</v>
      </c>
      <c r="H16" s="23" t="s">
        <v>8</v>
      </c>
      <c r="I16" s="41"/>
      <c r="J16" s="41"/>
      <c r="K16" s="41"/>
    </row>
    <row r="17" spans="1:13" ht="27" customHeight="1">
      <c r="B17" s="42"/>
      <c r="C17" s="41"/>
      <c r="D17" s="41"/>
      <c r="E17" s="24"/>
      <c r="F17" s="21"/>
      <c r="G17" s="42"/>
      <c r="H17" s="25" t="s">
        <v>16</v>
      </c>
      <c r="I17" s="40"/>
      <c r="J17" s="40"/>
      <c r="K17" s="40"/>
    </row>
    <row r="18" spans="1:13" ht="27" customHeight="1">
      <c r="B18" s="42"/>
      <c r="C18" s="41"/>
      <c r="D18" s="41"/>
      <c r="E18" s="24"/>
      <c r="F18" s="21"/>
      <c r="G18" s="42"/>
      <c r="H18" s="26" t="s">
        <v>9</v>
      </c>
      <c r="I18" s="41"/>
      <c r="J18" s="41"/>
      <c r="K18" s="41"/>
    </row>
    <row r="19" spans="1:13" ht="27" customHeight="1">
      <c r="B19" s="42"/>
      <c r="C19" s="41"/>
      <c r="D19" s="41"/>
      <c r="E19" s="24"/>
      <c r="F19" s="21"/>
      <c r="G19" s="42"/>
      <c r="H19" s="23" t="s">
        <v>10</v>
      </c>
      <c r="I19" s="41"/>
      <c r="J19" s="41"/>
      <c r="K19" s="41"/>
    </row>
    <row r="20" spans="1:13" ht="27" customHeight="1">
      <c r="B20" s="42"/>
      <c r="C20" s="41"/>
      <c r="D20" s="41"/>
      <c r="E20" s="24"/>
      <c r="F20" s="21"/>
      <c r="G20" s="42"/>
      <c r="H20" s="23" t="s">
        <v>15</v>
      </c>
      <c r="I20" s="78"/>
      <c r="J20" s="79"/>
      <c r="K20" s="80"/>
    </row>
    <row r="21" spans="1:13" ht="6" customHeight="1">
      <c r="B21" s="20"/>
      <c r="C21" s="21"/>
    </row>
    <row r="22" spans="1:13" ht="27" customHeight="1">
      <c r="A22" s="27"/>
      <c r="B22" s="23" t="s">
        <v>64</v>
      </c>
      <c r="C22" s="60" t="s">
        <v>85</v>
      </c>
      <c r="D22" s="61"/>
      <c r="E22" s="28" t="s">
        <v>66</v>
      </c>
    </row>
    <row r="23" spans="1:13" ht="6" customHeight="1">
      <c r="A23" s="27"/>
      <c r="B23" s="14"/>
      <c r="C23" s="21"/>
    </row>
    <row r="24" spans="1:13" ht="20.100000000000001" customHeight="1">
      <c r="A24" s="27"/>
      <c r="B24" s="50"/>
      <c r="C24" s="52" t="s">
        <v>1</v>
      </c>
      <c r="D24" s="53"/>
      <c r="E24" s="53"/>
      <c r="F24" s="53"/>
      <c r="G24" s="54"/>
      <c r="H24" s="42" t="s">
        <v>2</v>
      </c>
      <c r="I24" s="42"/>
      <c r="J24" s="42"/>
      <c r="K24" s="42"/>
      <c r="L24" s="21"/>
      <c r="M24" s="21"/>
    </row>
    <row r="25" spans="1:13" ht="78.75" customHeight="1" thickBot="1">
      <c r="A25" s="27"/>
      <c r="B25" s="51"/>
      <c r="C25" s="57" t="s">
        <v>86</v>
      </c>
      <c r="D25" s="58"/>
      <c r="E25" s="57" t="s">
        <v>90</v>
      </c>
      <c r="F25" s="59"/>
      <c r="G25" s="58"/>
      <c r="H25" s="57" t="s">
        <v>87</v>
      </c>
      <c r="I25" s="58"/>
      <c r="J25" s="55" t="s">
        <v>88</v>
      </c>
      <c r="K25" s="56"/>
      <c r="L25" s="29"/>
      <c r="M25" s="21"/>
    </row>
    <row r="26" spans="1:13" ht="30" customHeight="1" thickTop="1">
      <c r="B26" s="30" t="s">
        <v>69</v>
      </c>
      <c r="C26" s="65"/>
      <c r="D26" s="66"/>
      <c r="E26" s="67"/>
      <c r="F26" s="68"/>
      <c r="G26" s="69"/>
      <c r="H26" s="65"/>
      <c r="I26" s="66"/>
      <c r="J26" s="63"/>
      <c r="K26" s="63"/>
      <c r="L26" s="31"/>
      <c r="M26" s="21"/>
    </row>
    <row r="27" spans="1:13" ht="27" customHeight="1">
      <c r="B27" s="32" t="s">
        <v>3</v>
      </c>
      <c r="C27" s="41"/>
      <c r="D27" s="41"/>
      <c r="E27" s="41"/>
      <c r="F27" s="41"/>
      <c r="G27" s="41"/>
      <c r="H27" s="41"/>
      <c r="I27" s="41"/>
      <c r="J27" s="64"/>
      <c r="K27" s="64"/>
      <c r="L27" s="21"/>
      <c r="M27" s="21"/>
    </row>
    <row r="28" spans="1:13" ht="7.5" customHeight="1">
      <c r="L28" s="21"/>
      <c r="M28" s="21"/>
    </row>
  </sheetData>
  <sheetProtection algorithmName="SHA-512" hashValue="tqwTiw8xHo8KakFTlynoP/c3/FIbp5OsqiUXIxExNBYJD3kWN1RZqXN2IZJ1H0Vo6TaLnjhKVTkhyluoKlt08A==" saltValue="Uh9ZptvNC4HcetTZ3wFQKQ==" spinCount="100000" sheet="1" formatCells="0" formatColumns="0" formatRows="0" insertColumns="0" insertRows="0" insertHyperlinks="0" deleteColumns="0" deleteRows="0" selectLockedCells="1" sort="0" autoFilter="0" pivotTables="0"/>
  <mergeCells count="39">
    <mergeCell ref="B3:K3"/>
    <mergeCell ref="J26:K26"/>
    <mergeCell ref="H27:K27"/>
    <mergeCell ref="C27:G27"/>
    <mergeCell ref="C26:D26"/>
    <mergeCell ref="E26:G26"/>
    <mergeCell ref="H26:I26"/>
    <mergeCell ref="H5:K5"/>
    <mergeCell ref="C8:K8"/>
    <mergeCell ref="B10:B14"/>
    <mergeCell ref="C14:D14"/>
    <mergeCell ref="G16:G20"/>
    <mergeCell ref="I19:K19"/>
    <mergeCell ref="I20:K20"/>
    <mergeCell ref="E14:K14"/>
    <mergeCell ref="E13:K13"/>
    <mergeCell ref="C22:D22"/>
    <mergeCell ref="C16:D16"/>
    <mergeCell ref="C17:D17"/>
    <mergeCell ref="C18:D18"/>
    <mergeCell ref="C19:D19"/>
    <mergeCell ref="C20:D20"/>
    <mergeCell ref="B24:B25"/>
    <mergeCell ref="H24:K24"/>
    <mergeCell ref="C24:G24"/>
    <mergeCell ref="J25:K25"/>
    <mergeCell ref="H25:I25"/>
    <mergeCell ref="E25:G25"/>
    <mergeCell ref="C25:D25"/>
    <mergeCell ref="I17:K17"/>
    <mergeCell ref="I16:K16"/>
    <mergeCell ref="B16:B20"/>
    <mergeCell ref="I18:K18"/>
    <mergeCell ref="H6:K6"/>
    <mergeCell ref="E12:K12"/>
    <mergeCell ref="E10:K10"/>
    <mergeCell ref="C13:D13"/>
    <mergeCell ref="C11:D11"/>
    <mergeCell ref="E11:K11"/>
  </mergeCells>
  <phoneticPr fontId="2"/>
  <dataValidations count="2">
    <dataValidation type="list" allowBlank="1" showInputMessage="1" showErrorMessage="1" sqref="E17:E20" xr:uid="{00000000-0002-0000-0000-000000000000}">
      <formula1>"A,B,C,D,E,F"</formula1>
    </dataValidation>
    <dataValidation type="list" allowBlank="1" showInputMessage="1" showErrorMessage="1" sqref="L26" xr:uid="{00000000-0002-0000-0000-000001000000}">
      <formula1>$I$12:$I$63</formula1>
    </dataValidation>
  </dataValidations>
  <printOptions horizontalCentered="1"/>
  <pageMargins left="0.31496062992125984" right="0.19685039370078741" top="0.11811023622047245" bottom="0.11811023622047245" header="0.19685039370078741" footer="0.19685039370078741"/>
  <pageSetup paperSize="9" scale="91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2000000}">
          <x14:formula1>
            <xm:f>'　'!$A$11:$A$57</xm:f>
          </x14:formula1>
          <xm:sqref>E10:K10</xm:sqref>
        </x14:dataValidation>
        <x14:dataValidation type="list" allowBlank="1" showInputMessage="1" showErrorMessage="1" xr:uid="{00000000-0002-0000-0000-000003000000}">
          <x14:formula1>
            <xm:f>'　'!$K$12:$K$15</xm:f>
          </x14:formula1>
          <xm:sqref>C26:D26</xm:sqref>
        </x14:dataValidation>
        <x14:dataValidation type="list" allowBlank="1" showInputMessage="1" showErrorMessage="1" xr:uid="{00000000-0002-0000-0000-000004000000}">
          <x14:formula1>
            <xm:f>'　'!$K$13:$K$15</xm:f>
          </x14:formula1>
          <xm:sqref>H26:I26</xm:sqref>
        </x14:dataValidation>
        <x14:dataValidation type="list" allowBlank="1" showInputMessage="1" showErrorMessage="1" xr:uid="{00000000-0002-0000-0000-000005000000}">
          <x14:formula1>
            <xm:f>'　'!$L$20:$L$42</xm:f>
          </x14:formula1>
          <xm:sqref>J26:K26</xm:sqref>
        </x14:dataValidation>
        <x14:dataValidation type="list" allowBlank="1" showInputMessage="1" showErrorMessage="1" xr:uid="{00000000-0002-0000-0000-000006000000}">
          <x14:formula1>
            <xm:f>'　'!$D$3:$D$4</xm:f>
          </x14:formula1>
          <xm:sqref>C8:K8</xm:sqref>
        </x14:dataValidation>
        <x14:dataValidation type="list" allowBlank="1" showInputMessage="1" showErrorMessage="1" xr:uid="{B479B3AB-9E4B-4409-83B3-2CEB762636D3}">
          <x14:formula1>
            <xm:f>'　'!$L$12:$L$38</xm:f>
          </x14:formula1>
          <xm:sqref>E26:G26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65"/>
  <sheetViews>
    <sheetView zoomScale="70" zoomScaleNormal="70" workbookViewId="0">
      <selection activeCell="D4" sqref="D4"/>
    </sheetView>
  </sheetViews>
  <sheetFormatPr defaultRowHeight="13.5"/>
  <cols>
    <col min="1" max="1" width="9.125" style="5" customWidth="1"/>
    <col min="2" max="2" width="19.75" style="3" customWidth="1"/>
    <col min="3" max="3" width="9.125" style="3" customWidth="1"/>
    <col min="4" max="4" width="40.875" style="5" customWidth="1"/>
    <col min="5" max="6" width="10.375" style="5" customWidth="1"/>
    <col min="7" max="10" width="3.5" style="5" customWidth="1"/>
    <col min="11" max="11" width="19.5" style="5" customWidth="1"/>
    <col min="12" max="12" width="16.75" style="5" customWidth="1"/>
    <col min="13" max="14" width="11.625" style="5" bestFit="1" customWidth="1"/>
    <col min="15" max="15" width="9" style="5"/>
    <col min="16" max="16" width="2.125" style="5" customWidth="1"/>
    <col min="17" max="17" width="9.375" style="5" customWidth="1"/>
    <col min="18" max="18" width="11.625" style="5" bestFit="1" customWidth="1"/>
    <col min="19" max="19" width="6.125" style="5" customWidth="1"/>
    <col min="20" max="20" width="2.625" style="5" customWidth="1"/>
    <col min="21" max="21" width="6.125" style="5" customWidth="1"/>
    <col min="22" max="16384" width="9" style="5"/>
  </cols>
  <sheetData>
    <row r="1" spans="1:13">
      <c r="A1" s="3"/>
      <c r="B1" s="4"/>
      <c r="C1" s="82" t="s">
        <v>75</v>
      </c>
      <c r="D1" s="82" t="s">
        <v>76</v>
      </c>
      <c r="E1" s="82" t="s">
        <v>77</v>
      </c>
      <c r="F1" s="82" t="s">
        <v>78</v>
      </c>
    </row>
    <row r="2" spans="1:13">
      <c r="A2" s="3"/>
      <c r="B2" s="4"/>
      <c r="C2" s="83"/>
      <c r="D2" s="83"/>
      <c r="E2" s="83"/>
      <c r="F2" s="83"/>
    </row>
    <row r="3" spans="1:13">
      <c r="A3" s="36" t="str">
        <f>D3</f>
        <v>豊田自動織機　技術技能ラーニングセンター</v>
      </c>
      <c r="B3" s="35"/>
      <c r="C3" s="34" t="s">
        <v>83</v>
      </c>
      <c r="D3" s="9" t="s">
        <v>82</v>
      </c>
      <c r="E3" s="34">
        <v>23</v>
      </c>
      <c r="F3" s="9">
        <v>1</v>
      </c>
      <c r="M3" s="2"/>
    </row>
    <row r="4" spans="1:13">
      <c r="A4" s="36" t="str">
        <f t="shared" ref="A4" si="0">D4</f>
        <v>ポリテクセンター中部</v>
      </c>
      <c r="B4" s="35"/>
      <c r="C4" s="34" t="s">
        <v>79</v>
      </c>
      <c r="D4" s="9" t="s">
        <v>74</v>
      </c>
      <c r="E4" s="34">
        <v>23</v>
      </c>
      <c r="F4" s="9">
        <v>1</v>
      </c>
    </row>
    <row r="5" spans="1:13">
      <c r="A5" s="3"/>
      <c r="B5" s="4"/>
      <c r="C5" s="4"/>
      <c r="E5" s="4"/>
    </row>
    <row r="6" spans="1:13">
      <c r="A6" s="3"/>
      <c r="B6" s="4"/>
      <c r="C6" s="4"/>
      <c r="E6" s="4"/>
    </row>
    <row r="7" spans="1:13">
      <c r="A7" s="3"/>
      <c r="B7" s="4"/>
      <c r="C7" s="4"/>
      <c r="E7" s="4"/>
    </row>
    <row r="8" spans="1:13">
      <c r="A8" s="3"/>
      <c r="B8" s="4"/>
      <c r="C8" s="4"/>
      <c r="E8" s="4"/>
    </row>
    <row r="9" spans="1:13">
      <c r="A9" s="3"/>
      <c r="B9" s="4"/>
      <c r="C9" s="4"/>
      <c r="E9" s="4"/>
    </row>
    <row r="10" spans="1:13">
      <c r="E10" s="4"/>
    </row>
    <row r="11" spans="1:13">
      <c r="A11" s="9" t="s">
        <v>62</v>
      </c>
      <c r="B11" s="10">
        <v>1</v>
      </c>
      <c r="E11" s="4"/>
      <c r="I11" s="6"/>
      <c r="K11" s="7" t="s">
        <v>71</v>
      </c>
      <c r="L11" s="8" t="s">
        <v>72</v>
      </c>
    </row>
    <row r="12" spans="1:13">
      <c r="A12" s="9" t="s">
        <v>61</v>
      </c>
      <c r="B12" s="10">
        <v>2</v>
      </c>
      <c r="E12" s="4"/>
      <c r="I12" s="6"/>
      <c r="J12" s="6"/>
      <c r="K12" s="1">
        <v>46226</v>
      </c>
      <c r="L12" s="33">
        <v>0.39583333333333298</v>
      </c>
    </row>
    <row r="13" spans="1:13">
      <c r="A13" s="9" t="s">
        <v>60</v>
      </c>
      <c r="B13" s="10">
        <v>3</v>
      </c>
      <c r="E13" s="4"/>
      <c r="I13" s="6"/>
      <c r="J13" s="6"/>
      <c r="K13" s="1">
        <v>46227</v>
      </c>
      <c r="L13" s="33">
        <v>0.40625</v>
      </c>
    </row>
    <row r="14" spans="1:13">
      <c r="A14" s="9" t="s">
        <v>59</v>
      </c>
      <c r="B14" s="10">
        <v>4</v>
      </c>
      <c r="E14" s="4"/>
      <c r="I14" s="6"/>
      <c r="J14" s="6"/>
      <c r="K14" s="1">
        <v>46228</v>
      </c>
      <c r="L14" s="33">
        <v>0.41666666666666702</v>
      </c>
    </row>
    <row r="15" spans="1:13">
      <c r="A15" s="9" t="s">
        <v>58</v>
      </c>
      <c r="B15" s="10">
        <v>5</v>
      </c>
      <c r="E15" s="4"/>
      <c r="I15" s="6"/>
      <c r="K15" s="1">
        <v>46229</v>
      </c>
      <c r="L15" s="33">
        <v>0.42708333333333398</v>
      </c>
    </row>
    <row r="16" spans="1:13">
      <c r="A16" s="9" t="s">
        <v>57</v>
      </c>
      <c r="B16" s="10">
        <v>6</v>
      </c>
      <c r="E16" s="4"/>
      <c r="I16" s="6"/>
      <c r="L16" s="33">
        <v>0.4375</v>
      </c>
    </row>
    <row r="17" spans="1:12">
      <c r="A17" s="9" t="s">
        <v>56</v>
      </c>
      <c r="B17" s="10">
        <v>7</v>
      </c>
      <c r="E17" s="4"/>
      <c r="I17" s="6"/>
      <c r="L17" s="33">
        <v>0.44791666666666702</v>
      </c>
    </row>
    <row r="18" spans="1:12">
      <c r="A18" s="9" t="s">
        <v>63</v>
      </c>
      <c r="B18" s="10">
        <v>8</v>
      </c>
      <c r="E18" s="4"/>
      <c r="I18" s="6"/>
      <c r="L18" s="33">
        <v>0.45833333333333398</v>
      </c>
    </row>
    <row r="19" spans="1:12">
      <c r="A19" s="9" t="s">
        <v>55</v>
      </c>
      <c r="B19" s="10">
        <v>9</v>
      </c>
      <c r="E19" s="4"/>
      <c r="I19" s="6"/>
      <c r="L19" s="33">
        <v>0.46875</v>
      </c>
    </row>
    <row r="20" spans="1:12">
      <c r="A20" s="9" t="s">
        <v>54</v>
      </c>
      <c r="B20" s="10">
        <v>10</v>
      </c>
      <c r="E20" s="4"/>
      <c r="I20" s="6"/>
      <c r="L20" s="33">
        <v>0.53472222222222221</v>
      </c>
    </row>
    <row r="21" spans="1:12">
      <c r="A21" s="9" t="s">
        <v>53</v>
      </c>
      <c r="B21" s="10">
        <v>11</v>
      </c>
      <c r="E21" s="4"/>
      <c r="I21" s="6"/>
      <c r="L21" s="33">
        <v>0.54166666666666696</v>
      </c>
    </row>
    <row r="22" spans="1:12">
      <c r="A22" s="9" t="s">
        <v>52</v>
      </c>
      <c r="B22" s="10">
        <v>12</v>
      </c>
      <c r="E22" s="4"/>
      <c r="I22" s="6"/>
      <c r="L22" s="33">
        <v>0.55208333333333337</v>
      </c>
    </row>
    <row r="23" spans="1:12">
      <c r="A23" s="9" t="s">
        <v>51</v>
      </c>
      <c r="B23" s="10">
        <v>13</v>
      </c>
      <c r="E23" s="4"/>
      <c r="I23" s="6"/>
      <c r="L23" s="33">
        <v>0.5625</v>
      </c>
    </row>
    <row r="24" spans="1:12">
      <c r="A24" s="9" t="s">
        <v>50</v>
      </c>
      <c r="B24" s="10">
        <v>14</v>
      </c>
      <c r="E24" s="4"/>
      <c r="I24" s="6"/>
      <c r="L24" s="33">
        <v>0.57291666666666696</v>
      </c>
    </row>
    <row r="25" spans="1:12">
      <c r="A25" s="9" t="s">
        <v>49</v>
      </c>
      <c r="B25" s="10">
        <v>15</v>
      </c>
      <c r="E25" s="4"/>
      <c r="I25" s="6"/>
      <c r="L25" s="33">
        <v>0.58333333333333404</v>
      </c>
    </row>
    <row r="26" spans="1:12">
      <c r="A26" s="9" t="s">
        <v>48</v>
      </c>
      <c r="B26" s="10">
        <v>16</v>
      </c>
      <c r="E26" s="4"/>
      <c r="I26" s="6"/>
      <c r="L26" s="33">
        <v>0.59375</v>
      </c>
    </row>
    <row r="27" spans="1:12">
      <c r="A27" s="9" t="s">
        <v>47</v>
      </c>
      <c r="B27" s="10">
        <v>17</v>
      </c>
      <c r="E27" s="4"/>
      <c r="I27" s="6"/>
      <c r="L27" s="33">
        <v>0.60416666666666696</v>
      </c>
    </row>
    <row r="28" spans="1:12">
      <c r="A28" s="9" t="s">
        <v>46</v>
      </c>
      <c r="B28" s="10">
        <v>18</v>
      </c>
      <c r="E28" s="4"/>
      <c r="I28" s="6"/>
      <c r="L28" s="33">
        <v>0.61458333333333404</v>
      </c>
    </row>
    <row r="29" spans="1:12">
      <c r="A29" s="9" t="s">
        <v>45</v>
      </c>
      <c r="B29" s="10">
        <v>19</v>
      </c>
      <c r="E29" s="4"/>
      <c r="I29" s="6"/>
      <c r="L29" s="33">
        <v>0.625000000000001</v>
      </c>
    </row>
    <row r="30" spans="1:12">
      <c r="A30" s="9" t="s">
        <v>44</v>
      </c>
      <c r="B30" s="10">
        <v>20</v>
      </c>
      <c r="E30" s="4"/>
      <c r="I30" s="6"/>
      <c r="L30" s="33">
        <v>0.63541666666666696</v>
      </c>
    </row>
    <row r="31" spans="1:12">
      <c r="A31" s="9" t="s">
        <v>43</v>
      </c>
      <c r="B31" s="10">
        <v>21</v>
      </c>
      <c r="E31" s="4"/>
      <c r="I31" s="6"/>
      <c r="L31" s="33">
        <v>0.64583333333333404</v>
      </c>
    </row>
    <row r="32" spans="1:12">
      <c r="A32" s="9" t="s">
        <v>42</v>
      </c>
      <c r="B32" s="10">
        <v>22</v>
      </c>
      <c r="E32" s="4"/>
      <c r="I32" s="6"/>
      <c r="L32" s="33">
        <v>0.656250000000001</v>
      </c>
    </row>
    <row r="33" spans="1:12">
      <c r="A33" s="9" t="s">
        <v>41</v>
      </c>
      <c r="B33" s="10">
        <v>23</v>
      </c>
      <c r="E33" s="4"/>
      <c r="I33" s="6"/>
      <c r="L33" s="33">
        <v>0.66666666666666696</v>
      </c>
    </row>
    <row r="34" spans="1:12">
      <c r="A34" s="9" t="s">
        <v>40</v>
      </c>
      <c r="B34" s="10">
        <v>24</v>
      </c>
      <c r="E34" s="4"/>
      <c r="I34" s="6"/>
      <c r="L34" s="33">
        <v>0.67708333333333404</v>
      </c>
    </row>
    <row r="35" spans="1:12">
      <c r="A35" s="9" t="s">
        <v>39</v>
      </c>
      <c r="B35" s="10">
        <v>25</v>
      </c>
      <c r="E35" s="4"/>
      <c r="I35" s="6"/>
      <c r="L35" s="33">
        <v>0.687500000000001</v>
      </c>
    </row>
    <row r="36" spans="1:12">
      <c r="A36" s="9" t="s">
        <v>38</v>
      </c>
      <c r="B36" s="10">
        <v>26</v>
      </c>
      <c r="E36" s="4"/>
      <c r="I36" s="6"/>
      <c r="L36" s="33">
        <v>0.69791666666666696</v>
      </c>
    </row>
    <row r="37" spans="1:12">
      <c r="A37" s="9" t="s">
        <v>37</v>
      </c>
      <c r="B37" s="10">
        <v>27</v>
      </c>
      <c r="E37" s="4"/>
      <c r="I37" s="6"/>
      <c r="L37" s="33">
        <v>0.70833333333333404</v>
      </c>
    </row>
    <row r="38" spans="1:12">
      <c r="A38" s="9" t="s">
        <v>36</v>
      </c>
      <c r="B38" s="10">
        <v>28</v>
      </c>
      <c r="E38" s="4"/>
      <c r="I38" s="6"/>
      <c r="L38" s="33">
        <v>0.718750000000001</v>
      </c>
    </row>
    <row r="39" spans="1:12">
      <c r="A39" s="9" t="s">
        <v>35</v>
      </c>
      <c r="B39" s="10">
        <v>29</v>
      </c>
      <c r="E39" s="4"/>
      <c r="I39" s="6"/>
      <c r="L39" s="33">
        <v>0.75694444444444453</v>
      </c>
    </row>
    <row r="40" spans="1:12">
      <c r="A40" s="9" t="s">
        <v>34</v>
      </c>
      <c r="B40" s="10">
        <v>30</v>
      </c>
      <c r="E40" s="4"/>
      <c r="I40" s="6"/>
      <c r="L40" s="33">
        <v>0.77083333333333404</v>
      </c>
    </row>
    <row r="41" spans="1:12">
      <c r="A41" s="9" t="s">
        <v>33</v>
      </c>
      <c r="B41" s="10">
        <v>31</v>
      </c>
      <c r="E41" s="4"/>
      <c r="I41" s="6"/>
      <c r="L41" s="33">
        <v>0.781250000000001</v>
      </c>
    </row>
    <row r="42" spans="1:12">
      <c r="A42" s="9" t="s">
        <v>32</v>
      </c>
      <c r="B42" s="10">
        <v>32</v>
      </c>
      <c r="E42" s="4"/>
      <c r="I42" s="6"/>
      <c r="L42" s="33">
        <v>0.79166666666666796</v>
      </c>
    </row>
    <row r="43" spans="1:12">
      <c r="A43" s="9" t="s">
        <v>31</v>
      </c>
      <c r="B43" s="10">
        <v>33</v>
      </c>
      <c r="E43" s="4"/>
      <c r="I43" s="6"/>
    </row>
    <row r="44" spans="1:12">
      <c r="A44" s="9" t="s">
        <v>30</v>
      </c>
      <c r="B44" s="10">
        <v>34</v>
      </c>
      <c r="E44" s="4"/>
      <c r="I44" s="6"/>
    </row>
    <row r="45" spans="1:12">
      <c r="A45" s="9" t="s">
        <v>29</v>
      </c>
      <c r="B45" s="10">
        <v>35</v>
      </c>
      <c r="E45" s="4"/>
      <c r="I45" s="6"/>
    </row>
    <row r="46" spans="1:12">
      <c r="A46" s="9" t="s">
        <v>28</v>
      </c>
      <c r="B46" s="10">
        <v>36</v>
      </c>
      <c r="I46" s="6"/>
    </row>
    <row r="47" spans="1:12">
      <c r="A47" s="9" t="s">
        <v>27</v>
      </c>
      <c r="B47" s="10">
        <v>37</v>
      </c>
      <c r="I47" s="6"/>
    </row>
    <row r="48" spans="1:12">
      <c r="A48" s="9" t="s">
        <v>26</v>
      </c>
      <c r="B48" s="10">
        <v>38</v>
      </c>
      <c r="I48" s="6"/>
    </row>
    <row r="49" spans="1:9">
      <c r="A49" s="9" t="s">
        <v>25</v>
      </c>
      <c r="B49" s="10">
        <v>39</v>
      </c>
      <c r="I49" s="6"/>
    </row>
    <row r="50" spans="1:9">
      <c r="A50" s="9" t="s">
        <v>24</v>
      </c>
      <c r="B50" s="10">
        <v>40</v>
      </c>
      <c r="I50" s="6"/>
    </row>
    <row r="51" spans="1:9">
      <c r="A51" s="9" t="s">
        <v>23</v>
      </c>
      <c r="B51" s="10">
        <v>41</v>
      </c>
      <c r="I51" s="6"/>
    </row>
    <row r="52" spans="1:9">
      <c r="A52" s="9" t="s">
        <v>22</v>
      </c>
      <c r="B52" s="10">
        <v>42</v>
      </c>
      <c r="I52" s="6"/>
    </row>
    <row r="53" spans="1:9">
      <c r="A53" s="9" t="s">
        <v>21</v>
      </c>
      <c r="B53" s="10">
        <v>43</v>
      </c>
      <c r="I53" s="6"/>
    </row>
    <row r="54" spans="1:9">
      <c r="A54" s="9" t="s">
        <v>20</v>
      </c>
      <c r="B54" s="10">
        <v>44</v>
      </c>
      <c r="I54" s="6"/>
    </row>
    <row r="55" spans="1:9">
      <c r="A55" s="9" t="s">
        <v>19</v>
      </c>
      <c r="B55" s="10">
        <v>45</v>
      </c>
      <c r="I55" s="6"/>
    </row>
    <row r="56" spans="1:9">
      <c r="A56" s="9" t="s">
        <v>18</v>
      </c>
      <c r="B56" s="10">
        <v>46</v>
      </c>
      <c r="I56" s="6"/>
    </row>
    <row r="57" spans="1:9">
      <c r="A57" s="9" t="s">
        <v>17</v>
      </c>
      <c r="B57" s="10">
        <v>47</v>
      </c>
      <c r="I57" s="6"/>
    </row>
    <row r="58" spans="1:9">
      <c r="I58" s="6"/>
    </row>
    <row r="59" spans="1:9">
      <c r="I59" s="6"/>
    </row>
    <row r="60" spans="1:9">
      <c r="I60" s="6"/>
    </row>
    <row r="61" spans="1:9">
      <c r="I61" s="6"/>
    </row>
    <row r="62" spans="1:9">
      <c r="I62" s="6"/>
    </row>
    <row r="63" spans="1:9">
      <c r="I63" s="6"/>
    </row>
    <row r="64" spans="1:9">
      <c r="I64" s="6"/>
    </row>
    <row r="65" spans="9:9">
      <c r="I65" s="6"/>
    </row>
  </sheetData>
  <sheetProtection selectLockedCells="1" selectUnlockedCells="1"/>
  <mergeCells count="4">
    <mergeCell ref="C1:C2"/>
    <mergeCell ref="D1:D2"/>
    <mergeCell ref="E1:E2"/>
    <mergeCell ref="F1:F2"/>
  </mergeCells>
  <phoneticPr fontId="4"/>
  <pageMargins left="0.78700000000000003" right="0.78700000000000003" top="0.98399999999999999" bottom="0.98399999999999999" header="0.51200000000000001" footer="0.51200000000000001"/>
  <pageSetup paperSize="9" orientation="portrait" horizontalDpi="300" verticalDpi="12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「持参工具搬入出」連絡票</vt:lpstr>
      <vt:lpstr>　</vt:lpstr>
    </vt:vector>
  </TitlesOfParts>
  <Company>中央職業能力開発協会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中央職業能力開発協会</dc:creator>
  <cp:lastModifiedBy>k-nakabayashi</cp:lastModifiedBy>
  <cp:lastPrinted>2025-06-25T12:02:56Z</cp:lastPrinted>
  <dcterms:created xsi:type="dcterms:W3CDTF">2010-07-27T11:51:06Z</dcterms:created>
  <dcterms:modified xsi:type="dcterms:W3CDTF">2026-06-17T04:47:45Z</dcterms:modified>
</cp:coreProperties>
</file>