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erver\技能振興部\振興課・静岡五輪準備室\振興課\R08\第64回技能五輪全国大会\０２　参加者（休止連絡・事前練習・ｸﾞﾙｰﾌﾟ分け・参加要領・選手団編成など）_既設\★参加要領\送付版(都道府県協会)\"/>
    </mc:Choice>
  </mc:AlternateContent>
  <xr:revisionPtr revIDLastSave="0" documentId="13_ncr:1_{D7AAAD11-D09A-43C9-A827-B2B93CA1C765}" xr6:coauthVersionLast="47" xr6:coauthVersionMax="47" xr10:uidLastSave="{00000000-0000-0000-0000-000000000000}"/>
  <workbookProtection workbookAlgorithmName="SHA-512" workbookHashValue="U9baRNZsgD+yMmlFN5i4sNalirP6YARLUhJ7eO+7r47RxWDva3rCF0b1iJt5fZQBvC5TgT1Dw6DTdwkBCTo39A==" workbookSaltValue="NgIY8N1+r9Lazxpv5quyJw==" workbookSpinCount="100000" lockStructure="1"/>
  <bookViews>
    <workbookView xWindow="-120" yWindow="-120" windowWidth="29040" windowHeight="15720" activeTab="1" xr2:uid="{00000000-000D-0000-FFFF-FFFF00000000}"/>
  </bookViews>
  <sheets>
    <sheet name="工具取扱書_様式2 (記入例)" sheetId="1" r:id="rId1"/>
    <sheet name="工具取扱書_様式2" sheetId="2" r:id="rId2"/>
    <sheet name="職種別搬入出日時一覧表" sheetId="3" r:id="rId3"/>
    <sheet name="　" sheetId="4" state="hidden" r:id="rId4"/>
  </sheets>
  <definedNames>
    <definedName name="_xlnm.Print_Area" localSheetId="1">工具取扱書_様式2!$A$1:$K$30</definedName>
    <definedName name="_xlnm.Print_Area" localSheetId="2">職種別搬入出日時一覧表!$B$1:$P$66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2" l="1"/>
  <c r="G6" i="2"/>
  <c r="E6" i="2"/>
  <c r="D6" i="2"/>
  <c r="C6" i="2"/>
  <c r="B6" i="2"/>
  <c r="D10" i="1"/>
  <c r="G6" i="1"/>
  <c r="F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shn013</author>
  </authors>
  <commentList>
    <comment ref="F1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shn013:</t>
        </r>
        <r>
          <rPr>
            <sz val="9"/>
            <color indexed="81"/>
            <rFont val="MS P ゴシック"/>
            <family val="3"/>
            <charset val="128"/>
          </rPr>
          <t xml:space="preserve">
EXCEL ColorIndex</t>
        </r>
      </text>
    </comment>
  </commentList>
</comments>
</file>

<file path=xl/sharedStrings.xml><?xml version="1.0" encoding="utf-8"?>
<sst xmlns="http://schemas.openxmlformats.org/spreadsheetml/2006/main" count="336" uniqueCount="186">
  <si>
    <t>様式2</t>
    <rPh sb="0" eb="2">
      <t>ヨウシキ</t>
    </rPh>
    <phoneticPr fontId="4"/>
  </si>
  <si>
    <t>　　</t>
    <phoneticPr fontId="4"/>
  </si>
  <si>
    <t>※データ入力のうえ、jisankougu@javada.or.jp
  宛てにExcelデータにて送信してください。</t>
    <phoneticPr fontId="4"/>
  </si>
  <si>
    <t>競技職種名</t>
    <rPh sb="0" eb="2">
      <t>キョウギ</t>
    </rPh>
    <rPh sb="2" eb="4">
      <t>ショクシュ</t>
    </rPh>
    <rPh sb="4" eb="5">
      <t>メイ</t>
    </rPh>
    <phoneticPr fontId="4"/>
  </si>
  <si>
    <t>機械組立て</t>
  </si>
  <si>
    <t>搬入出時
連絡担当者</t>
    <rPh sb="0" eb="2">
      <t>ハンニュウ</t>
    </rPh>
    <rPh sb="2" eb="3">
      <t>デ</t>
    </rPh>
    <rPh sb="3" eb="4">
      <t>ジ</t>
    </rPh>
    <phoneticPr fontId="4"/>
  </si>
  <si>
    <t>都道府県</t>
    <phoneticPr fontId="4"/>
  </si>
  <si>
    <t>東京都</t>
    <rPh sb="0" eb="3">
      <t>トウキョウト</t>
    </rPh>
    <phoneticPr fontId="13"/>
  </si>
  <si>
    <t>所属企業・事業所名</t>
    <rPh sb="2" eb="4">
      <t>キギョウ</t>
    </rPh>
    <rPh sb="5" eb="8">
      <t>ジギョウショ</t>
    </rPh>
    <rPh sb="8" eb="9">
      <t>メイ</t>
    </rPh>
    <phoneticPr fontId="4"/>
  </si>
  <si>
    <t>株式会社○○</t>
    <rPh sb="0" eb="4">
      <t>カブシキガイシャ</t>
    </rPh>
    <phoneticPr fontId="13"/>
  </si>
  <si>
    <t>氏    名</t>
    <phoneticPr fontId="4"/>
  </si>
  <si>
    <t>技能　太郎</t>
    <rPh sb="0" eb="2">
      <t>ギノウ</t>
    </rPh>
    <rPh sb="3" eb="5">
      <t>タロウ</t>
    </rPh>
    <phoneticPr fontId="13"/>
  </si>
  <si>
    <t>緊急連絡先（携帯番号）</t>
    <rPh sb="0" eb="2">
      <t>キンキュウ</t>
    </rPh>
    <rPh sb="2" eb="5">
      <t>レンラクサキ</t>
    </rPh>
    <phoneticPr fontId="4"/>
  </si>
  <si>
    <t>000-000-0000</t>
    <phoneticPr fontId="13"/>
  </si>
  <si>
    <t xml:space="preserve"> E-Mail</t>
    <phoneticPr fontId="4"/>
  </si>
  <si>
    <t>000000＠0000</t>
    <phoneticPr fontId="13"/>
  </si>
  <si>
    <t>参加選手</t>
    <rPh sb="0" eb="2">
      <t>サンカ</t>
    </rPh>
    <rPh sb="2" eb="4">
      <t>センシュ</t>
    </rPh>
    <phoneticPr fontId="4"/>
  </si>
  <si>
    <t>氏名</t>
    <rPh sb="0" eb="2">
      <t>シメイ</t>
    </rPh>
    <phoneticPr fontId="4"/>
  </si>
  <si>
    <t>グループ</t>
    <phoneticPr fontId="4"/>
  </si>
  <si>
    <r>
      <t xml:space="preserve">運送業者
</t>
    </r>
    <r>
      <rPr>
        <sz val="8"/>
        <rFont val="ＭＳ ゴシック"/>
        <family val="3"/>
        <charset val="128"/>
      </rPr>
      <t>（提出時点の分かる範囲で入力して下さい。）</t>
    </r>
    <rPh sb="0" eb="2">
      <t>ウンソウ</t>
    </rPh>
    <rPh sb="2" eb="4">
      <t>ギョウシャ</t>
    </rPh>
    <rPh sb="7" eb="9">
      <t>テイシュツ</t>
    </rPh>
    <rPh sb="9" eb="11">
      <t>ジテン</t>
    </rPh>
    <rPh sb="12" eb="13">
      <t>ワ</t>
    </rPh>
    <rPh sb="15" eb="17">
      <t>ハンイ</t>
    </rPh>
    <rPh sb="18" eb="20">
      <t>ニュウリョク</t>
    </rPh>
    <rPh sb="22" eb="23">
      <t>クダ</t>
    </rPh>
    <phoneticPr fontId="4"/>
  </si>
  <si>
    <t>業者名</t>
    <rPh sb="0" eb="3">
      <t>ギョウシャメイ</t>
    </rPh>
    <phoneticPr fontId="4"/>
  </si>
  <si>
    <t>○○運輸</t>
    <phoneticPr fontId="13"/>
  </si>
  <si>
    <t>中央　太郎</t>
    <rPh sb="0" eb="2">
      <t>チュウオウ</t>
    </rPh>
    <rPh sb="3" eb="5">
      <t>タロウ</t>
    </rPh>
    <phoneticPr fontId="13"/>
  </si>
  <si>
    <t>A</t>
    <phoneticPr fontId="13"/>
  </si>
  <si>
    <t>ドライバー
携帯番号</t>
    <rPh sb="6" eb="8">
      <t>ケイタイ</t>
    </rPh>
    <rPh sb="8" eb="10">
      <t>バンゴウ</t>
    </rPh>
    <phoneticPr fontId="4"/>
  </si>
  <si>
    <t>中央　二郎</t>
    <rPh sb="0" eb="2">
      <t>チュウオウ</t>
    </rPh>
    <rPh sb="3" eb="5">
      <t>ジロウ</t>
    </rPh>
    <phoneticPr fontId="13"/>
  </si>
  <si>
    <t>B</t>
  </si>
  <si>
    <t>ナンバー
プレート</t>
    <phoneticPr fontId="4"/>
  </si>
  <si>
    <t>○○○○</t>
    <phoneticPr fontId="13"/>
  </si>
  <si>
    <t>車体サイズ</t>
    <rPh sb="0" eb="2">
      <t>シャタイ</t>
    </rPh>
    <phoneticPr fontId="4"/>
  </si>
  <si>
    <t>8.75ｍ×2.35ｍ×3.5ｍ</t>
    <phoneticPr fontId="13"/>
  </si>
  <si>
    <t>積載重量</t>
    <rPh sb="0" eb="2">
      <t>セキサイ</t>
    </rPh>
    <rPh sb="2" eb="4">
      <t>ジュウリョウ</t>
    </rPh>
    <phoneticPr fontId="4"/>
  </si>
  <si>
    <t>4ｔ</t>
    <phoneticPr fontId="13"/>
  </si>
  <si>
    <t>持参工具ｻｲｽﾞ</t>
    <rPh sb="0" eb="2">
      <t>ジサン</t>
    </rPh>
    <rPh sb="2" eb="4">
      <t>コウグ</t>
    </rPh>
    <phoneticPr fontId="4"/>
  </si>
  <si>
    <t>2m × 2m × 2m</t>
    <phoneticPr fontId="4"/>
  </si>
  <si>
    <t>(一人あたり)</t>
    <rPh sb="1" eb="3">
      <t>ヒトリ</t>
    </rPh>
    <phoneticPr fontId="4"/>
  </si>
  <si>
    <t>搬入日時</t>
    <rPh sb="0" eb="2">
      <t>ハンニュウ</t>
    </rPh>
    <rPh sb="2" eb="4">
      <t>ニチジ</t>
    </rPh>
    <phoneticPr fontId="4"/>
  </si>
  <si>
    <t>搬出日時</t>
    <rPh sb="0" eb="2">
      <t>ハンシュツ</t>
    </rPh>
    <rPh sb="2" eb="4">
      <t>ニチジ</t>
    </rPh>
    <phoneticPr fontId="4"/>
  </si>
  <si>
    <t>日付</t>
    <rPh sb="0" eb="2">
      <t>ヒヅケ</t>
    </rPh>
    <phoneticPr fontId="4"/>
  </si>
  <si>
    <r>
      <t xml:space="preserve">時間
</t>
    </r>
    <r>
      <rPr>
        <sz val="8"/>
        <rFont val="ＭＳ ゴシック"/>
        <family val="3"/>
        <charset val="128"/>
      </rPr>
      <t>(職種別搬入出日時一覧表の時間区分範囲内で選択して下さい。)</t>
    </r>
    <rPh sb="0" eb="2">
      <t>ジカン</t>
    </rPh>
    <rPh sb="16" eb="18">
      <t>ジカン</t>
    </rPh>
    <rPh sb="18" eb="20">
      <t>クブン</t>
    </rPh>
    <rPh sb="20" eb="23">
      <t>ハンイナイ</t>
    </rPh>
    <rPh sb="24" eb="26">
      <t>センタク</t>
    </rPh>
    <rPh sb="28" eb="29">
      <t>クダ</t>
    </rPh>
    <phoneticPr fontId="4"/>
  </si>
  <si>
    <t>第1希望</t>
    <rPh sb="0" eb="1">
      <t>ダイ</t>
    </rPh>
    <rPh sb="2" eb="4">
      <t>キボウ</t>
    </rPh>
    <phoneticPr fontId="4"/>
  </si>
  <si>
    <t>第2希望</t>
    <phoneticPr fontId="4"/>
  </si>
  <si>
    <t>第3希望</t>
  </si>
  <si>
    <t>第4希望</t>
  </si>
  <si>
    <t>備考</t>
    <rPh sb="0" eb="2">
      <t>ビコウ</t>
    </rPh>
    <phoneticPr fontId="4"/>
  </si>
  <si>
    <t>○○職種と混載で搬出予定です。</t>
    <rPh sb="0" eb="4">
      <t>マルマルショクシュ</t>
    </rPh>
    <rPh sb="5" eb="7">
      <t>コンサイ</t>
    </rPh>
    <rPh sb="8" eb="10">
      <t>ハンシュツ</t>
    </rPh>
    <rPh sb="10" eb="12">
      <t>ヨテイ</t>
    </rPh>
    <phoneticPr fontId="13"/>
  </si>
  <si>
    <t>職種No.</t>
    <rPh sb="0" eb="2">
      <t>ショクシュ</t>
    </rPh>
    <phoneticPr fontId="4"/>
  </si>
  <si>
    <t>会場記号</t>
    <rPh sb="0" eb="2">
      <t>カイジョウ</t>
    </rPh>
    <rPh sb="2" eb="4">
      <t>キゴウ</t>
    </rPh>
    <phoneticPr fontId="13"/>
  </si>
  <si>
    <t>会場名</t>
    <rPh sb="0" eb="2">
      <t>カイジョウ</t>
    </rPh>
    <rPh sb="2" eb="3">
      <t>メイ</t>
    </rPh>
    <phoneticPr fontId="13"/>
  </si>
  <si>
    <t>会場県No.</t>
    <rPh sb="0" eb="2">
      <t>カイジョウ</t>
    </rPh>
    <rPh sb="2" eb="3">
      <t>ケン</t>
    </rPh>
    <phoneticPr fontId="13"/>
  </si>
  <si>
    <t>距離係数</t>
    <rPh sb="0" eb="2">
      <t>キョリ</t>
    </rPh>
    <rPh sb="2" eb="4">
      <t>ケイスウ</t>
    </rPh>
    <phoneticPr fontId="4"/>
  </si>
  <si>
    <t>車両証色</t>
    <rPh sb="0" eb="4">
      <t>シャリョウショウイロ</t>
    </rPh>
    <phoneticPr fontId="4"/>
  </si>
  <si>
    <t>メカトロニクス</t>
  </si>
  <si>
    <t>東京都</t>
    <rPh sb="0" eb="3">
      <t>トウキョウト</t>
    </rPh>
    <phoneticPr fontId="4"/>
  </si>
  <si>
    <t>m × m × m</t>
    <phoneticPr fontId="4"/>
  </si>
  <si>
    <t>01.機械組立て</t>
    <phoneticPr fontId="13"/>
  </si>
  <si>
    <t>日付</t>
    <rPh sb="0" eb="2">
      <t>ヒヅケ</t>
    </rPh>
    <phoneticPr fontId="13"/>
  </si>
  <si>
    <t>時間区分</t>
    <rPh sb="0" eb="2">
      <t>ジカン</t>
    </rPh>
    <rPh sb="2" eb="4">
      <t>クブン</t>
    </rPh>
    <phoneticPr fontId="13"/>
  </si>
  <si>
    <t>搬入日時</t>
    <rPh sb="0" eb="2">
      <t>ハンニュウ</t>
    </rPh>
    <rPh sb="2" eb="4">
      <t>ニチジ</t>
    </rPh>
    <phoneticPr fontId="13"/>
  </si>
  <si>
    <t>～</t>
    <phoneticPr fontId="13"/>
  </si>
  <si>
    <t>-</t>
    <phoneticPr fontId="13"/>
  </si>
  <si>
    <t>搬出日時</t>
    <rPh sb="0" eb="2">
      <t>ハンシュツ</t>
    </rPh>
    <rPh sb="2" eb="4">
      <t>ニチジ</t>
    </rPh>
    <phoneticPr fontId="13"/>
  </si>
  <si>
    <t>02.プラスチック金型</t>
    <rPh sb="9" eb="11">
      <t>カナガタ</t>
    </rPh>
    <phoneticPr fontId="13"/>
  </si>
  <si>
    <t>　事前に調整済の搬入出時間を第一希望欄に入力して下さい。</t>
    <rPh sb="1" eb="3">
      <t>ジゼン</t>
    </rPh>
    <rPh sb="4" eb="6">
      <t>チョウセイ</t>
    </rPh>
    <rPh sb="6" eb="7">
      <t>ズミ</t>
    </rPh>
    <rPh sb="8" eb="11">
      <t>ハンニュウシュツ</t>
    </rPh>
    <rPh sb="11" eb="13">
      <t>ジカン</t>
    </rPh>
    <rPh sb="14" eb="16">
      <t>ダイイチ</t>
    </rPh>
    <rPh sb="16" eb="18">
      <t>キボウ</t>
    </rPh>
    <rPh sb="18" eb="19">
      <t>ラン</t>
    </rPh>
    <rPh sb="20" eb="22">
      <t>ニュウリョク</t>
    </rPh>
    <rPh sb="24" eb="25">
      <t>クダ</t>
    </rPh>
    <phoneticPr fontId="13"/>
  </si>
  <si>
    <t>03.精密機器組立て</t>
    <rPh sb="3" eb="5">
      <t>セイミツ</t>
    </rPh>
    <rPh sb="5" eb="7">
      <t>キキ</t>
    </rPh>
    <rPh sb="7" eb="9">
      <t>クミタテ</t>
    </rPh>
    <phoneticPr fontId="13"/>
  </si>
  <si>
    <t>04.メカトロニクス</t>
    <phoneticPr fontId="13"/>
  </si>
  <si>
    <t>時間区分</t>
    <rPh sb="0" eb="2">
      <t>ジカン</t>
    </rPh>
    <phoneticPr fontId="13"/>
  </si>
  <si>
    <t>06.旋盤</t>
    <rPh sb="3" eb="5">
      <t>センバン</t>
    </rPh>
    <phoneticPr fontId="13"/>
  </si>
  <si>
    <t>備考</t>
    <rPh sb="0" eb="2">
      <t>ビコウ</t>
    </rPh>
    <phoneticPr fontId="13"/>
  </si>
  <si>
    <t>搬入日時</t>
    <phoneticPr fontId="13"/>
  </si>
  <si>
    <t>Aグループ</t>
    <phoneticPr fontId="13"/>
  </si>
  <si>
    <t>Bグループ</t>
    <phoneticPr fontId="13"/>
  </si>
  <si>
    <t>Cグループ</t>
    <phoneticPr fontId="13"/>
  </si>
  <si>
    <t>-</t>
  </si>
  <si>
    <t>07.フライス盤</t>
    <rPh sb="7" eb="8">
      <t>バン</t>
    </rPh>
    <phoneticPr fontId="13"/>
  </si>
  <si>
    <t>～</t>
  </si>
  <si>
    <t>Dグループ</t>
    <phoneticPr fontId="13"/>
  </si>
  <si>
    <t>08.構造物鉄工</t>
    <phoneticPr fontId="13"/>
  </si>
  <si>
    <t>09.電気溶接</t>
    <rPh sb="3" eb="5">
      <t>デンキ</t>
    </rPh>
    <rPh sb="5" eb="7">
      <t>ヨウセツ</t>
    </rPh>
    <phoneticPr fontId="13"/>
  </si>
  <si>
    <t>職種名</t>
    <rPh sb="0" eb="2">
      <t>ショクシュ</t>
    </rPh>
    <rPh sb="2" eb="3">
      <t>メイ</t>
    </rPh>
    <phoneticPr fontId="13"/>
  </si>
  <si>
    <t>職種No.</t>
    <rPh sb="0" eb="2">
      <t>ショクシュ</t>
    </rPh>
    <phoneticPr fontId="13"/>
  </si>
  <si>
    <t>車両証色</t>
    <rPh sb="0" eb="3">
      <t>シャリョウショウ</t>
    </rPh>
    <rPh sb="3" eb="4">
      <t>イロ</t>
    </rPh>
    <phoneticPr fontId="13"/>
  </si>
  <si>
    <t>Gr</t>
    <phoneticPr fontId="13"/>
  </si>
  <si>
    <t>プラスチック金型</t>
    <rPh sb="6" eb="8">
      <t>カナガタ</t>
    </rPh>
    <phoneticPr fontId="13"/>
  </si>
  <si>
    <t>As</t>
    <phoneticPr fontId="13"/>
  </si>
  <si>
    <t>B</t>
    <phoneticPr fontId="13"/>
  </si>
  <si>
    <t>精密機器組立て</t>
    <rPh sb="0" eb="6">
      <t>セイミツキキクミタテ</t>
    </rPh>
    <phoneticPr fontId="13"/>
  </si>
  <si>
    <t>C</t>
    <phoneticPr fontId="13"/>
  </si>
  <si>
    <t>D</t>
    <phoneticPr fontId="13"/>
  </si>
  <si>
    <t>旋盤</t>
    <rPh sb="0" eb="2">
      <t>センバン</t>
    </rPh>
    <phoneticPr fontId="13"/>
  </si>
  <si>
    <t>総合</t>
    <rPh sb="0" eb="2">
      <t>ソウゴウ</t>
    </rPh>
    <phoneticPr fontId="13"/>
  </si>
  <si>
    <t>愛知県立愛知総合工科高等学校</t>
    <phoneticPr fontId="13"/>
  </si>
  <si>
    <t>E</t>
    <phoneticPr fontId="13"/>
  </si>
  <si>
    <t>フライス盤</t>
  </si>
  <si>
    <t>中部</t>
    <rPh sb="0" eb="2">
      <t>チュウブ</t>
    </rPh>
    <phoneticPr fontId="13"/>
  </si>
  <si>
    <t>ポリテクセンター中部</t>
    <phoneticPr fontId="13"/>
  </si>
  <si>
    <t>構造物鉄工</t>
  </si>
  <si>
    <t>長野</t>
    <rPh sb="0" eb="2">
      <t>ナガノ</t>
    </rPh>
    <phoneticPr fontId="13"/>
  </si>
  <si>
    <t>長野県松本技術専門校ふれあい技能ｾﾝﾀｰ</t>
  </si>
  <si>
    <t>電気溶接</t>
    <rPh sb="0" eb="2">
      <t>デンキ</t>
    </rPh>
    <rPh sb="2" eb="4">
      <t>ヨウセツ</t>
    </rPh>
    <phoneticPr fontId="13"/>
  </si>
  <si>
    <t>高度</t>
    <rPh sb="0" eb="2">
      <t>コウド</t>
    </rPh>
    <phoneticPr fontId="13"/>
  </si>
  <si>
    <t>高度ポリテクセンター</t>
  </si>
  <si>
    <t>自動車板金</t>
  </si>
  <si>
    <t>搬入出日選択肢</t>
    <rPh sb="0" eb="2">
      <t>ハンニュウ</t>
    </rPh>
    <rPh sb="2" eb="3">
      <t>シュツ</t>
    </rPh>
    <rPh sb="3" eb="4">
      <t>ヒ</t>
    </rPh>
    <rPh sb="4" eb="7">
      <t>センタクシ</t>
    </rPh>
    <phoneticPr fontId="13"/>
  </si>
  <si>
    <t>搬入出時選択肢</t>
    <rPh sb="0" eb="2">
      <t>ハンニュウ</t>
    </rPh>
    <rPh sb="2" eb="3">
      <t>シュツ</t>
    </rPh>
    <rPh sb="3" eb="4">
      <t>ジ</t>
    </rPh>
    <rPh sb="4" eb="7">
      <t>センタクシ</t>
    </rPh>
    <phoneticPr fontId="13"/>
  </si>
  <si>
    <t>北海道</t>
    <rPh sb="0" eb="3">
      <t>ホッカイドウ</t>
    </rPh>
    <phoneticPr fontId="4"/>
  </si>
  <si>
    <t>青森県</t>
    <rPh sb="0" eb="2">
      <t>アオモリ</t>
    </rPh>
    <rPh sb="2" eb="3">
      <t>ケン</t>
    </rPh>
    <phoneticPr fontId="4"/>
  </si>
  <si>
    <t>岩手県</t>
    <rPh sb="0" eb="3">
      <t>イワテケン</t>
    </rPh>
    <phoneticPr fontId="4"/>
  </si>
  <si>
    <t>宮城県</t>
    <rPh sb="0" eb="3">
      <t>ミヤギケン</t>
    </rPh>
    <phoneticPr fontId="4"/>
  </si>
  <si>
    <t>秋田県</t>
    <rPh sb="0" eb="3">
      <t>アキタケン</t>
    </rPh>
    <phoneticPr fontId="4"/>
  </si>
  <si>
    <t>山形県</t>
    <rPh sb="0" eb="3">
      <t>ヤマガタケン</t>
    </rPh>
    <phoneticPr fontId="4"/>
  </si>
  <si>
    <t>福島県</t>
    <rPh sb="0" eb="3">
      <t>フクシマケン</t>
    </rPh>
    <phoneticPr fontId="4"/>
  </si>
  <si>
    <t>茨城県</t>
    <rPh sb="0" eb="3">
      <t>イバラキケン</t>
    </rPh>
    <phoneticPr fontId="4"/>
  </si>
  <si>
    <t>栃木県</t>
    <rPh sb="0" eb="3">
      <t>トチギケン</t>
    </rPh>
    <phoneticPr fontId="4"/>
  </si>
  <si>
    <t>群馬県</t>
    <rPh sb="0" eb="3">
      <t>グンマケン</t>
    </rPh>
    <phoneticPr fontId="4"/>
  </si>
  <si>
    <t>埼玉県</t>
    <rPh sb="0" eb="3">
      <t>サイタマケン</t>
    </rPh>
    <phoneticPr fontId="4"/>
  </si>
  <si>
    <t>千葉県</t>
    <rPh sb="0" eb="3">
      <t>チバケン</t>
    </rPh>
    <phoneticPr fontId="4"/>
  </si>
  <si>
    <t>神奈川県</t>
    <rPh sb="0" eb="4">
      <t>カナガワケン</t>
    </rPh>
    <phoneticPr fontId="4"/>
  </si>
  <si>
    <t>新潟県</t>
    <rPh sb="0" eb="3">
      <t>ニイガタケン</t>
    </rPh>
    <phoneticPr fontId="4"/>
  </si>
  <si>
    <t>富山県</t>
    <rPh sb="0" eb="3">
      <t>トヤマケン</t>
    </rPh>
    <phoneticPr fontId="4"/>
  </si>
  <si>
    <t>石川県</t>
    <rPh sb="0" eb="3">
      <t>イシカワケン</t>
    </rPh>
    <phoneticPr fontId="4"/>
  </si>
  <si>
    <t>福井県</t>
    <rPh sb="0" eb="3">
      <t>フクイケン</t>
    </rPh>
    <phoneticPr fontId="4"/>
  </si>
  <si>
    <t>山梨県</t>
    <rPh sb="0" eb="3">
      <t>ヤマナシケン</t>
    </rPh>
    <phoneticPr fontId="4"/>
  </si>
  <si>
    <t>長野県</t>
    <rPh sb="0" eb="3">
      <t>ナガノケン</t>
    </rPh>
    <phoneticPr fontId="4"/>
  </si>
  <si>
    <t>岐阜県</t>
    <rPh sb="0" eb="3">
      <t>ギフケン</t>
    </rPh>
    <phoneticPr fontId="4"/>
  </si>
  <si>
    <t>静岡県</t>
    <rPh sb="0" eb="3">
      <t>シズオカケン</t>
    </rPh>
    <phoneticPr fontId="4"/>
  </si>
  <si>
    <t>愛知県</t>
    <rPh sb="0" eb="3">
      <t>アイチケン</t>
    </rPh>
    <phoneticPr fontId="4"/>
  </si>
  <si>
    <t>三重県</t>
    <rPh sb="0" eb="3">
      <t>ミエケン</t>
    </rPh>
    <phoneticPr fontId="4"/>
  </si>
  <si>
    <t>滋賀県</t>
    <rPh sb="0" eb="3">
      <t>シガケン</t>
    </rPh>
    <phoneticPr fontId="4"/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</si>
  <si>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</si>
  <si>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</si>
  <si>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  <rPh sb="0" eb="3">
      <t>ヒョウゴケン</t>
    </rPh>
    <phoneticPr fontId="4"/>
  </si>
  <si>
    <t>奈良県</t>
    <rPh sb="0" eb="3">
      <t>ナラケン</t>
    </rPh>
    <phoneticPr fontId="4"/>
  </si>
  <si>
    <t>和歌山県</t>
    <rPh sb="0" eb="4">
      <t>ワカヤマケン</t>
    </rPh>
    <phoneticPr fontId="4"/>
  </si>
  <si>
    <t>鳥取県</t>
    <rPh sb="0" eb="3">
      <t>トットリケン</t>
    </rPh>
    <phoneticPr fontId="4"/>
  </si>
  <si>
    <t>島根県</t>
    <rPh sb="0" eb="3">
      <t>シマネケン</t>
    </rPh>
    <phoneticPr fontId="4"/>
  </si>
  <si>
    <t>岡山県</t>
    <rPh sb="0" eb="3">
      <t>オカヤマケン</t>
    </rPh>
    <phoneticPr fontId="4"/>
  </si>
  <si>
    <t>広島県</t>
    <rPh sb="0" eb="3">
      <t>ヒロシマケン</t>
    </rPh>
    <phoneticPr fontId="4"/>
  </si>
  <si>
    <t>山口県</t>
    <rPh sb="0" eb="3">
      <t>ヤマグチケン</t>
    </rPh>
    <phoneticPr fontId="4"/>
  </si>
  <si>
    <t>徳島県</t>
    <rPh sb="0" eb="3">
      <t>トクシマケン</t>
    </rPh>
    <phoneticPr fontId="4"/>
  </si>
  <si>
    <t>香川県</t>
    <rPh sb="0" eb="3">
      <t>カガワケン</t>
    </rPh>
    <phoneticPr fontId="4"/>
  </si>
  <si>
    <t>愛媛県</t>
    <rPh sb="0" eb="3">
      <t>エヒメケン</t>
    </rPh>
    <phoneticPr fontId="4"/>
  </si>
  <si>
    <t>高知県</t>
    <rPh sb="0" eb="3">
      <t>コウチケン</t>
    </rPh>
    <phoneticPr fontId="4"/>
  </si>
  <si>
    <t>福岡県</t>
    <rPh sb="0" eb="3">
      <t>フクオカケン</t>
    </rPh>
    <phoneticPr fontId="4"/>
  </si>
  <si>
    <t>佐賀県</t>
    <rPh sb="0" eb="3">
      <t>サガケン</t>
    </rPh>
    <phoneticPr fontId="4"/>
  </si>
  <si>
    <t>長崎県</t>
    <rPh sb="0" eb="3">
      <t>ナガサキケン</t>
    </rPh>
    <phoneticPr fontId="4"/>
  </si>
  <si>
    <t>熊本県</t>
    <rPh sb="0" eb="3">
      <t>クマモトケン</t>
    </rPh>
    <phoneticPr fontId="4"/>
  </si>
  <si>
    <t>大分県</t>
    <rPh sb="0" eb="3">
      <t>オオイタケン</t>
    </rPh>
    <phoneticPr fontId="4"/>
  </si>
  <si>
    <t>宮崎県</t>
    <rPh sb="0" eb="3">
      <t>ミヤザキケン</t>
    </rPh>
    <phoneticPr fontId="4"/>
  </si>
  <si>
    <t>鹿児島県</t>
    <rPh sb="0" eb="4">
      <t>カゴシマケン</t>
    </rPh>
    <phoneticPr fontId="4"/>
  </si>
  <si>
    <t>沖縄県</t>
    <rPh sb="0" eb="3">
      <t>オキナワケン</t>
    </rPh>
    <phoneticPr fontId="4"/>
  </si>
  <si>
    <t>職種別搬入出日時一覧表</t>
    <rPh sb="0" eb="3">
      <t>ショクシュベツ</t>
    </rPh>
    <rPh sb="3" eb="5">
      <t>ハンニュウ</t>
    </rPh>
    <rPh sb="5" eb="6">
      <t>シュツ</t>
    </rPh>
    <rPh sb="6" eb="8">
      <t>ニチジ</t>
    </rPh>
    <rPh sb="8" eb="11">
      <t>イチランヒョウ</t>
    </rPh>
    <phoneticPr fontId="13"/>
  </si>
  <si>
    <t>R7工具搬入</t>
    <rPh sb="2" eb="4">
      <t>コウグ</t>
    </rPh>
    <rPh sb="4" eb="6">
      <t>ハンニュウ</t>
    </rPh>
    <phoneticPr fontId="13"/>
  </si>
  <si>
    <t>R7工具搬出</t>
    <rPh sb="2" eb="4">
      <t>コウグ</t>
    </rPh>
    <rPh sb="4" eb="6">
      <t>ハンシュツ</t>
    </rPh>
    <phoneticPr fontId="13"/>
  </si>
  <si>
    <t>愛Ｄ</t>
    <rPh sb="0" eb="1">
      <t>アイ</t>
    </rPh>
    <phoneticPr fontId="13"/>
  </si>
  <si>
    <t>愛知県国際展示場　ホールＤ</t>
    <rPh sb="0" eb="3">
      <t>アイチケン</t>
    </rPh>
    <rPh sb="3" eb="5">
      <t>コクサイ</t>
    </rPh>
    <rPh sb="5" eb="7">
      <t>テンジ</t>
    </rPh>
    <rPh sb="7" eb="8">
      <t>ジョウ</t>
    </rPh>
    <phoneticPr fontId="13"/>
  </si>
  <si>
    <t>第64回技能五輪全国大会　工具取扱書（E）</t>
    <phoneticPr fontId="4"/>
  </si>
  <si>
    <t>山形</t>
    <rPh sb="0" eb="2">
      <t>ヤマガタ</t>
    </rPh>
    <phoneticPr fontId="13"/>
  </si>
  <si>
    <t>山形ビックウイング</t>
    <rPh sb="0" eb="2">
      <t>ヤマガタ</t>
    </rPh>
    <phoneticPr fontId="13"/>
  </si>
  <si>
    <t>Astemo㈱佐和ｸﾞﾛｰﾊﾞﾙ教育ｾﾝﾀ</t>
    <phoneticPr fontId="13"/>
  </si>
  <si>
    <t>愛Ｂ</t>
    <rPh sb="0" eb="1">
      <t>アイ</t>
    </rPh>
    <phoneticPr fontId="13"/>
  </si>
  <si>
    <t>愛知県国際展示場　ホールＢ</t>
    <rPh sb="0" eb="3">
      <t>アイチケン</t>
    </rPh>
    <rPh sb="3" eb="5">
      <t>コクサイ</t>
    </rPh>
    <rPh sb="5" eb="7">
      <t>テンジ</t>
    </rPh>
    <rPh sb="7" eb="8">
      <t>ジョウ</t>
    </rPh>
    <phoneticPr fontId="13"/>
  </si>
  <si>
    <t>愛Ａ</t>
    <rPh sb="0" eb="1">
      <t>アイ</t>
    </rPh>
    <phoneticPr fontId="13"/>
  </si>
  <si>
    <t>愛知県国際展示場　ホールＡ</t>
    <rPh sb="0" eb="3">
      <t>アイチケン</t>
    </rPh>
    <rPh sb="3" eb="5">
      <t>コクサイ</t>
    </rPh>
    <rPh sb="5" eb="7">
      <t>テンジ</t>
    </rPh>
    <rPh sb="7" eb="8">
      <t>ジョウ</t>
    </rPh>
    <phoneticPr fontId="13"/>
  </si>
  <si>
    <t>搬出は12/1(火)</t>
    <rPh sb="0" eb="2">
      <t>ハンシュツ</t>
    </rPh>
    <rPh sb="7" eb="10">
      <t>カ</t>
    </rPh>
    <phoneticPr fontId="13"/>
  </si>
  <si>
    <t>搬出は12/2(水)</t>
    <rPh sb="0" eb="2">
      <t>ハンシュツ</t>
    </rPh>
    <rPh sb="7" eb="10">
      <t>スイ</t>
    </rPh>
    <phoneticPr fontId="13"/>
  </si>
  <si>
    <t>搬出は12/3(木)</t>
    <rPh sb="0" eb="2">
      <t>ハンシュツ</t>
    </rPh>
    <rPh sb="7" eb="10">
      <t>モク</t>
    </rPh>
    <phoneticPr fontId="13"/>
  </si>
  <si>
    <t>搬出は12/4(金)</t>
    <rPh sb="0" eb="2">
      <t>ハンシュツ</t>
    </rPh>
    <rPh sb="7" eb="10">
      <t>キン</t>
    </rPh>
    <phoneticPr fontId="13"/>
  </si>
  <si>
    <t>搬入は11/28(土)</t>
    <rPh sb="0" eb="2">
      <t>ハンニュウ</t>
    </rPh>
    <rPh sb="8" eb="11">
      <t>ド</t>
    </rPh>
    <phoneticPr fontId="13"/>
  </si>
  <si>
    <t>搬入は11/29(日)</t>
    <rPh sb="0" eb="2">
      <t>ハンニュウ</t>
    </rPh>
    <rPh sb="8" eb="11">
      <t>ニチ</t>
    </rPh>
    <phoneticPr fontId="13"/>
  </si>
  <si>
    <t>搬入は11/30(月)</t>
    <rPh sb="0" eb="2">
      <t>ハンニュウ</t>
    </rPh>
    <rPh sb="8" eb="11">
      <t>ゲツ</t>
    </rPh>
    <phoneticPr fontId="13"/>
  </si>
  <si>
    <t>搬入は12/1(火)</t>
    <rPh sb="0" eb="2">
      <t>ハンニュウ</t>
    </rPh>
    <rPh sb="7" eb="10">
      <t>カ</t>
    </rPh>
    <phoneticPr fontId="13"/>
  </si>
  <si>
    <t>搬入日時</t>
    <rPh sb="0" eb="4">
      <t>ハンニュウニチジ</t>
    </rPh>
    <phoneticPr fontId="13"/>
  </si>
  <si>
    <t>日付</t>
    <rPh sb="0" eb="2">
      <t>ヒヅケ</t>
    </rPh>
    <phoneticPr fontId="13"/>
  </si>
  <si>
    <t>時間区分</t>
    <rPh sb="0" eb="4">
      <t>ジカンクブン</t>
    </rPh>
    <phoneticPr fontId="13"/>
  </si>
  <si>
    <t>～</t>
    <phoneticPr fontId="13"/>
  </si>
  <si>
    <t>搬出日時</t>
    <rPh sb="0" eb="2">
      <t>ハンシュツ</t>
    </rPh>
    <rPh sb="2" eb="4">
      <t>ニチジ</t>
    </rPh>
    <phoneticPr fontId="13"/>
  </si>
  <si>
    <t>　※時間欄には、各時間区分の開始時刻を入力してください。</t>
    <rPh sb="2" eb="4">
      <t>ジカン</t>
    </rPh>
    <rPh sb="4" eb="5">
      <t>ラン</t>
    </rPh>
    <rPh sb="8" eb="9">
      <t>カク</t>
    </rPh>
    <rPh sb="9" eb="13">
      <t>ジカンクブン</t>
    </rPh>
    <rPh sb="14" eb="18">
      <t>カイシジコク</t>
    </rPh>
    <rPh sb="19" eb="21">
      <t>ニュウリョク</t>
    </rPh>
    <phoneticPr fontId="13"/>
  </si>
  <si>
    <t>様式2別添</t>
    <rPh sb="0" eb="2">
      <t>ヨウシキ</t>
    </rPh>
    <rPh sb="3" eb="5">
      <t>ベッテン</t>
    </rPh>
    <phoneticPr fontId="13"/>
  </si>
  <si>
    <t>12.自動車板金※</t>
    <rPh sb="3" eb="6">
      <t>ジドウシャ</t>
    </rPh>
    <rPh sb="6" eb="8">
      <t>バンキン</t>
    </rPh>
    <phoneticPr fontId="13"/>
  </si>
  <si>
    <t>R8工具搬入</t>
    <rPh sb="2" eb="4">
      <t>コウグ</t>
    </rPh>
    <rPh sb="4" eb="6">
      <t>ハンニュウ</t>
    </rPh>
    <phoneticPr fontId="13"/>
  </si>
  <si>
    <t>R8工具搬出</t>
    <rPh sb="2" eb="4">
      <t>コウグ</t>
    </rPh>
    <rPh sb="4" eb="6">
      <t>ハンシュツ</t>
    </rPh>
    <phoneticPr fontId="13"/>
  </si>
  <si>
    <t>提出期限：令和8年10月16日（金）厳守</t>
    <rPh sb="0" eb="2">
      <t>テイシュツ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キン</t>
    </rPh>
    <rPh sb="16" eb="17">
      <t>キン</t>
    </rPh>
    <rPh sb="18" eb="20">
      <t>ゲンシュ</t>
    </rPh>
    <phoneticPr fontId="4"/>
  </si>
  <si>
    <t>提出期限：令和8年10月16日（金）厳守</t>
    <rPh sb="0" eb="2">
      <t>テイシュツ</t>
    </rPh>
    <rPh sb="2" eb="4">
      <t>キゲン</t>
    </rPh>
    <rPh sb="5" eb="7">
      <t>レイワ</t>
    </rPh>
    <rPh sb="8" eb="9">
      <t>ネン</t>
    </rPh>
    <rPh sb="11" eb="12">
      <t>ツキ</t>
    </rPh>
    <rPh sb="14" eb="15">
      <t>ニチ</t>
    </rPh>
    <rPh sb="16" eb="17">
      <t>キン</t>
    </rPh>
    <rPh sb="18" eb="20">
      <t>ゲンシュ</t>
    </rPh>
    <phoneticPr fontId="4"/>
  </si>
  <si>
    <r>
      <t xml:space="preserve">時間
</t>
    </r>
    <r>
      <rPr>
        <sz val="8"/>
        <rFont val="ＭＳ ゴシック"/>
        <family val="3"/>
        <charset val="128"/>
      </rPr>
      <t>(職種別搬入出日時一覧表の時間区分範囲内で選択ください。)</t>
    </r>
    <rPh sb="0" eb="2">
      <t>ジカン</t>
    </rPh>
    <rPh sb="16" eb="18">
      <t>ジカン</t>
    </rPh>
    <rPh sb="18" eb="20">
      <t>クブン</t>
    </rPh>
    <rPh sb="20" eb="23">
      <t>ハンイナイ</t>
    </rPh>
    <rPh sb="24" eb="26">
      <t>センタク</t>
    </rPh>
    <phoneticPr fontId="4"/>
  </si>
  <si>
    <r>
      <t xml:space="preserve">時間
</t>
    </r>
    <r>
      <rPr>
        <sz val="8"/>
        <rFont val="ＭＳ ゴシック"/>
        <family val="3"/>
        <charset val="128"/>
      </rPr>
      <t>(職種別搬入出日時一覧表の時間区分範囲内で選択ください。)</t>
    </r>
    <rPh sb="0" eb="2">
      <t>ジカン</t>
    </rPh>
    <rPh sb="16" eb="17">
      <t>アイダ</t>
    </rPh>
    <rPh sb="17" eb="19">
      <t>クブン</t>
    </rPh>
    <rPh sb="19" eb="22">
      <t>ハンイナイ</t>
    </rPh>
    <rPh sb="23" eb="25">
      <t>センタク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</si>
</sst>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\(aaa\)"/>
    <numFmt numFmtId="177" formatCode="m/d\ \(aaa\)"/>
  </numFmts>
  <fonts count="23"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u/>
      <sz val="11"/>
      <color indexed="8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color theme="0" tint="-4.9989318521683403E-2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u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5">
    <xf numFmtId="0" fontId="0" fillId="0" borderId="0" xfId="0"/>
    <xf numFmtId="0" fontId="2" fillId="0" borderId="0" xfId="1" applyFont="1" applyProtection="1">
      <alignment vertical="center"/>
    </xf>
    <xf numFmtId="0" fontId="0" fillId="0" borderId="0" xfId="1" applyFont="1" applyAlignment="1" applyProtection="1">
      <alignment horizontal="right" vertical="center"/>
    </xf>
    <xf numFmtId="0" fontId="6" fillId="0" borderId="0" xfId="1" applyFont="1" applyAlignment="1" applyProtection="1">
      <alignment horizontal="left" vertical="center"/>
    </xf>
    <xf numFmtId="0" fontId="6" fillId="0" borderId="0" xfId="1" applyFont="1" applyBorder="1" applyAlignment="1" applyProtection="1">
      <alignment vertical="center"/>
    </xf>
    <xf numFmtId="0" fontId="8" fillId="0" borderId="0" xfId="1" applyFont="1" applyBorder="1" applyAlignment="1" applyProtection="1">
      <alignment vertical="center"/>
    </xf>
    <xf numFmtId="0" fontId="9" fillId="0" borderId="0" xfId="1" applyFont="1" applyProtection="1">
      <alignment vertical="center"/>
    </xf>
    <xf numFmtId="0" fontId="7" fillId="0" borderId="0" xfId="1" applyFont="1" applyBorder="1" applyAlignment="1" applyProtection="1">
      <alignment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2" borderId="1" xfId="1" applyFont="1" applyFill="1" applyBorder="1" applyAlignment="1" applyProtection="1">
      <alignment vertical="center"/>
    </xf>
    <xf numFmtId="0" fontId="6" fillId="2" borderId="3" xfId="1" applyFont="1" applyFill="1" applyBorder="1" applyAlignment="1" applyProtection="1">
      <alignment vertical="center"/>
    </xf>
    <xf numFmtId="0" fontId="14" fillId="2" borderId="3" xfId="1" applyFont="1" applyFill="1" applyBorder="1" applyAlignment="1" applyProtection="1">
      <alignment vertical="center"/>
    </xf>
    <xf numFmtId="0" fontId="6" fillId="0" borderId="0" xfId="1" applyFont="1" applyBorder="1" applyAlignment="1" applyProtection="1">
      <alignment horizontal="center" vertical="center"/>
    </xf>
    <xf numFmtId="0" fontId="2" fillId="0" borderId="0" xfId="1" applyFont="1" applyBorder="1" applyProtection="1">
      <alignment vertical="center"/>
    </xf>
    <xf numFmtId="0" fontId="2" fillId="2" borderId="5" xfId="1" applyFont="1" applyFill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center" vertical="center"/>
    </xf>
    <xf numFmtId="0" fontId="2" fillId="2" borderId="5" xfId="1" applyFont="1" applyFill="1" applyBorder="1" applyProtection="1">
      <alignment vertical="center"/>
    </xf>
    <xf numFmtId="0" fontId="12" fillId="0" borderId="5" xfId="1" applyFont="1" applyBorder="1" applyAlignment="1" applyProtection="1">
      <alignment horizontal="center" vertical="center"/>
      <protection locked="0"/>
    </xf>
    <xf numFmtId="0" fontId="10" fillId="2" borderId="5" xfId="1" applyFont="1" applyFill="1" applyBorder="1" applyAlignment="1" applyProtection="1">
      <alignment vertical="center" wrapText="1"/>
    </xf>
    <xf numFmtId="0" fontId="2" fillId="2" borderId="5" xfId="1" applyFont="1" applyFill="1" applyBorder="1" applyAlignment="1" applyProtection="1">
      <alignment vertical="center" wrapText="1"/>
    </xf>
    <xf numFmtId="0" fontId="16" fillId="0" borderId="0" xfId="1" quotePrefix="1" applyFont="1" applyAlignment="1" applyProtection="1">
      <alignment horizontal="right" vertical="center"/>
    </xf>
    <xf numFmtId="0" fontId="0" fillId="2" borderId="5" xfId="1" applyFont="1" applyFill="1" applyBorder="1" applyProtection="1">
      <alignment vertical="center"/>
    </xf>
    <xf numFmtId="0" fontId="15" fillId="0" borderId="3" xfId="1" applyFont="1" applyBorder="1" applyAlignment="1" applyProtection="1">
      <alignment vertical="center"/>
    </xf>
    <xf numFmtId="0" fontId="2" fillId="0" borderId="0" xfId="1" applyFont="1" applyFill="1" applyBorder="1" applyAlignment="1" applyProtection="1">
      <alignment vertical="center"/>
    </xf>
    <xf numFmtId="0" fontId="6" fillId="2" borderId="6" xfId="1" applyFont="1" applyFill="1" applyBorder="1" applyAlignment="1" applyProtection="1">
      <alignment horizontal="center" vertical="center" wrapText="1" shrinkToFit="1"/>
    </xf>
    <xf numFmtId="20" fontId="2" fillId="0" borderId="0" xfId="1" applyNumberFormat="1" applyFont="1" applyBorder="1" applyAlignment="1" applyProtection="1">
      <alignment vertical="center" wrapText="1"/>
    </xf>
    <xf numFmtId="0" fontId="6" fillId="2" borderId="4" xfId="1" applyFont="1" applyFill="1" applyBorder="1" applyAlignment="1" applyProtection="1">
      <alignment horizontal="center" vertical="center" wrapText="1" shrinkToFit="1"/>
    </xf>
    <xf numFmtId="0" fontId="6" fillId="2" borderId="5" xfId="1" applyFont="1" applyFill="1" applyBorder="1" applyAlignment="1" applyProtection="1">
      <alignment horizontal="center" vertical="center" shrinkToFit="1"/>
    </xf>
    <xf numFmtId="0" fontId="2" fillId="0" borderId="0" xfId="1" applyFont="1" applyAlignment="1" applyProtection="1">
      <alignment horizontal="left" vertical="center"/>
    </xf>
    <xf numFmtId="0" fontId="9" fillId="0" borderId="0" xfId="1" applyFont="1" applyFill="1" applyAlignment="1" applyProtection="1">
      <alignment horizontal="left" vertical="center"/>
    </xf>
    <xf numFmtId="0" fontId="9" fillId="0" borderId="0" xfId="1" applyFont="1" applyFill="1" applyBorder="1" applyAlignment="1" applyProtection="1">
      <alignment vertical="center"/>
    </xf>
    <xf numFmtId="0" fontId="9" fillId="0" borderId="0" xfId="1" applyFont="1" applyFill="1" applyProtection="1">
      <alignment vertical="center"/>
    </xf>
    <xf numFmtId="0" fontId="18" fillId="0" borderId="0" xfId="1" applyFont="1" applyBorder="1" applyAlignment="1" applyProtection="1">
      <alignment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vertical="center"/>
    </xf>
    <xf numFmtId="0" fontId="2" fillId="2" borderId="3" xfId="1" applyFont="1" applyFill="1" applyBorder="1" applyAlignment="1" applyProtection="1">
      <alignment vertical="center"/>
    </xf>
    <xf numFmtId="0" fontId="2" fillId="0" borderId="5" xfId="1" applyFont="1" applyBorder="1" applyAlignment="1" applyProtection="1">
      <alignment horizontal="center" vertical="center"/>
      <protection locked="0"/>
    </xf>
    <xf numFmtId="0" fontId="16" fillId="0" borderId="0" xfId="1" applyFont="1" applyBorder="1" applyAlignment="1" applyProtection="1">
      <alignment vertical="center"/>
    </xf>
    <xf numFmtId="0" fontId="2" fillId="2" borderId="6" xfId="1" applyFont="1" applyFill="1" applyBorder="1" applyAlignment="1" applyProtection="1">
      <alignment horizontal="center" vertical="center" wrapText="1" shrinkToFit="1"/>
    </xf>
    <xf numFmtId="0" fontId="2" fillId="2" borderId="4" xfId="1" applyFont="1" applyFill="1" applyBorder="1" applyAlignment="1" applyProtection="1">
      <alignment horizontal="center" vertical="center" wrapText="1" shrinkToFit="1"/>
    </xf>
    <xf numFmtId="0" fontId="2" fillId="2" borderId="5" xfId="1" applyFont="1" applyFill="1" applyBorder="1" applyAlignment="1" applyProtection="1">
      <alignment horizontal="center" vertical="center" shrinkToFit="1"/>
    </xf>
    <xf numFmtId="0" fontId="0" fillId="0" borderId="0" xfId="0" applyFont="1" applyProtection="1"/>
    <xf numFmtId="0" fontId="0" fillId="0" borderId="5" xfId="0" applyFont="1" applyFill="1" applyBorder="1" applyAlignment="1" applyProtection="1">
      <alignment horizontal="center" vertical="center"/>
    </xf>
    <xf numFmtId="0" fontId="0" fillId="0" borderId="0" xfId="0" applyFont="1" applyFill="1" applyProtection="1"/>
    <xf numFmtId="177" fontId="2" fillId="0" borderId="7" xfId="1" applyNumberFormat="1" applyFont="1" applyFill="1" applyBorder="1" applyAlignment="1" applyProtection="1">
      <alignment vertical="center"/>
    </xf>
    <xf numFmtId="20" fontId="2" fillId="0" borderId="14" xfId="1" applyNumberFormat="1" applyFont="1" applyFill="1" applyBorder="1" applyAlignment="1" applyProtection="1">
      <alignment vertical="center"/>
    </xf>
    <xf numFmtId="20" fontId="2" fillId="0" borderId="14" xfId="1" applyNumberFormat="1" applyFont="1" applyFill="1" applyBorder="1" applyAlignment="1" applyProtection="1">
      <alignment horizontal="center" vertical="center"/>
    </xf>
    <xf numFmtId="20" fontId="2" fillId="0" borderId="13" xfId="1" applyNumberFormat="1" applyFont="1" applyFill="1" applyBorder="1" applyAlignment="1" applyProtection="1">
      <alignment vertical="center"/>
    </xf>
    <xf numFmtId="20" fontId="2" fillId="0" borderId="2" xfId="1" applyNumberFormat="1" applyFont="1" applyFill="1" applyBorder="1" applyAlignment="1" applyProtection="1">
      <alignment horizontal="center" vertical="center"/>
    </xf>
    <xf numFmtId="177" fontId="2" fillId="0" borderId="8" xfId="1" applyNumberFormat="1" applyFont="1" applyFill="1" applyBorder="1" applyAlignment="1" applyProtection="1">
      <alignment vertical="center"/>
    </xf>
    <xf numFmtId="20" fontId="2" fillId="0" borderId="19" xfId="1" applyNumberFormat="1" applyFont="1" applyFill="1" applyBorder="1" applyAlignment="1" applyProtection="1">
      <alignment vertical="center"/>
    </xf>
    <xf numFmtId="20" fontId="2" fillId="0" borderId="11" xfId="1" applyNumberFormat="1" applyFont="1" applyFill="1" applyBorder="1" applyAlignment="1" applyProtection="1">
      <alignment horizontal="center" vertical="center"/>
    </xf>
    <xf numFmtId="20" fontId="2" fillId="0" borderId="18" xfId="1" applyNumberFormat="1" applyFont="1" applyFill="1" applyBorder="1" applyAlignment="1" applyProtection="1">
      <alignment vertical="center"/>
    </xf>
    <xf numFmtId="177" fontId="2" fillId="0" borderId="5" xfId="1" applyNumberFormat="1" applyFont="1" applyFill="1" applyBorder="1" applyAlignment="1" applyProtection="1">
      <alignment vertical="center"/>
    </xf>
    <xf numFmtId="20" fontId="2" fillId="0" borderId="2" xfId="1" applyNumberFormat="1" applyFont="1" applyFill="1" applyBorder="1" applyAlignment="1" applyProtection="1">
      <alignment vertical="center"/>
    </xf>
    <xf numFmtId="20" fontId="2" fillId="0" borderId="3" xfId="1" applyNumberFormat="1" applyFont="1" applyFill="1" applyBorder="1" applyAlignment="1" applyProtection="1">
      <alignment vertical="center"/>
    </xf>
    <xf numFmtId="14" fontId="0" fillId="0" borderId="0" xfId="0" applyNumberFormat="1" applyFont="1" applyFill="1" applyProtection="1"/>
    <xf numFmtId="0" fontId="0" fillId="3" borderId="5" xfId="0" applyFont="1" applyFill="1" applyBorder="1" applyAlignment="1" applyProtection="1">
      <alignment horizontal="center" vertical="center"/>
    </xf>
    <xf numFmtId="20" fontId="0" fillId="0" borderId="19" xfId="1" applyNumberFormat="1" applyFont="1" applyFill="1" applyBorder="1" applyAlignment="1" applyProtection="1">
      <alignment vertical="center"/>
    </xf>
    <xf numFmtId="20" fontId="0" fillId="0" borderId="19" xfId="1" applyNumberFormat="1" applyFont="1" applyFill="1" applyBorder="1" applyAlignment="1" applyProtection="1">
      <alignment horizontal="center" vertical="center"/>
    </xf>
    <xf numFmtId="20" fontId="0" fillId="0" borderId="18" xfId="1" applyNumberFormat="1" applyFont="1" applyFill="1" applyBorder="1" applyAlignment="1" applyProtection="1">
      <alignment vertical="center"/>
    </xf>
    <xf numFmtId="20" fontId="0" fillId="0" borderId="14" xfId="1" applyNumberFormat="1" applyFont="1" applyFill="1" applyBorder="1" applyAlignment="1" applyProtection="1">
      <alignment vertical="center"/>
    </xf>
    <xf numFmtId="20" fontId="0" fillId="0" borderId="14" xfId="1" applyNumberFormat="1" applyFont="1" applyFill="1" applyBorder="1" applyAlignment="1" applyProtection="1">
      <alignment horizontal="center" vertical="center"/>
    </xf>
    <xf numFmtId="20" fontId="0" fillId="0" borderId="13" xfId="1" applyNumberFormat="1" applyFont="1" applyFill="1" applyBorder="1" applyAlignment="1" applyProtection="1">
      <alignment vertical="center"/>
    </xf>
    <xf numFmtId="0" fontId="0" fillId="0" borderId="0" xfId="0" applyFont="1" applyBorder="1" applyAlignment="1" applyProtection="1">
      <alignment horizontal="left" vertical="center"/>
    </xf>
    <xf numFmtId="0" fontId="0" fillId="0" borderId="4" xfId="1" applyFont="1" applyFill="1" applyBorder="1" applyAlignment="1" applyProtection="1">
      <alignment horizontal="center" vertical="center" wrapText="1"/>
    </xf>
    <xf numFmtId="177" fontId="2" fillId="0" borderId="23" xfId="1" applyNumberFormat="1" applyFont="1" applyFill="1" applyBorder="1" applyAlignment="1" applyProtection="1">
      <alignment vertical="center"/>
    </xf>
    <xf numFmtId="177" fontId="2" fillId="0" borderId="26" xfId="1" applyNumberFormat="1" applyFont="1" applyFill="1" applyBorder="1" applyAlignment="1" applyProtection="1">
      <alignment vertical="center"/>
    </xf>
    <xf numFmtId="20" fontId="2" fillId="0" borderId="27" xfId="1" applyNumberFormat="1" applyFont="1" applyFill="1" applyBorder="1" applyAlignment="1" applyProtection="1">
      <alignment vertical="center"/>
    </xf>
    <xf numFmtId="20" fontId="2" fillId="0" borderId="27" xfId="1" applyNumberFormat="1" applyFont="1" applyFill="1" applyBorder="1" applyAlignment="1" applyProtection="1">
      <alignment horizontal="center" vertical="center"/>
    </xf>
    <xf numFmtId="20" fontId="2" fillId="0" borderId="28" xfId="1" applyNumberFormat="1" applyFont="1" applyFill="1" applyBorder="1" applyAlignment="1" applyProtection="1">
      <alignment vertical="center"/>
    </xf>
    <xf numFmtId="20" fontId="2" fillId="0" borderId="1" xfId="1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1" applyFont="1" applyFill="1" applyBorder="1" applyAlignment="1" applyProtection="1">
      <alignment horizontal="center" vertical="center"/>
    </xf>
    <xf numFmtId="177" fontId="0" fillId="0" borderId="0" xfId="1" applyNumberFormat="1" applyFont="1" applyFill="1" applyBorder="1" applyAlignment="1" applyProtection="1">
      <alignment vertical="center"/>
    </xf>
    <xf numFmtId="20" fontId="0" fillId="0" borderId="0" xfId="1" applyNumberFormat="1" applyFont="1" applyFill="1" applyBorder="1" applyAlignment="1" applyProtection="1">
      <alignment vertical="center"/>
    </xf>
    <xf numFmtId="20" fontId="0" fillId="0" borderId="0" xfId="1" applyNumberFormat="1" applyFont="1" applyFill="1" applyBorder="1" applyAlignment="1" applyProtection="1">
      <alignment horizontal="center" vertical="center"/>
    </xf>
    <xf numFmtId="0" fontId="0" fillId="3" borderId="7" xfId="0" applyFont="1" applyFill="1" applyBorder="1" applyAlignment="1" applyProtection="1">
      <alignment horizontal="center" vertical="center"/>
    </xf>
    <xf numFmtId="0" fontId="0" fillId="0" borderId="5" xfId="1" applyFont="1" applyFill="1" applyBorder="1" applyAlignment="1" applyProtection="1">
      <alignment horizontal="center" vertical="center"/>
    </xf>
    <xf numFmtId="20" fontId="2" fillId="0" borderId="20" xfId="1" applyNumberFormat="1" applyFont="1" applyFill="1" applyBorder="1" applyAlignment="1" applyProtection="1">
      <alignment vertical="center"/>
    </xf>
    <xf numFmtId="20" fontId="2" fillId="0" borderId="21" xfId="1" applyNumberFormat="1" applyFont="1" applyFill="1" applyBorder="1" applyAlignment="1" applyProtection="1">
      <alignment vertical="center"/>
    </xf>
    <xf numFmtId="20" fontId="2" fillId="0" borderId="22" xfId="1" applyNumberFormat="1" applyFont="1" applyFill="1" applyBorder="1" applyAlignment="1" applyProtection="1">
      <alignment vertical="center"/>
    </xf>
    <xf numFmtId="20" fontId="0" fillId="0" borderId="21" xfId="1" applyNumberFormat="1" applyFont="1" applyFill="1" applyBorder="1" applyAlignment="1" applyProtection="1">
      <alignment horizontal="center" vertical="center"/>
    </xf>
    <xf numFmtId="0" fontId="0" fillId="0" borderId="8" xfId="1" applyFont="1" applyFill="1" applyBorder="1" applyAlignment="1" applyProtection="1">
      <alignment horizontal="center" vertical="center"/>
    </xf>
    <xf numFmtId="20" fontId="2" fillId="0" borderId="9" xfId="1" applyNumberFormat="1" applyFont="1" applyFill="1" applyBorder="1" applyAlignment="1" applyProtection="1">
      <alignment vertical="center"/>
    </xf>
    <xf numFmtId="20" fontId="2" fillId="0" borderId="11" xfId="1" applyNumberFormat="1" applyFont="1" applyFill="1" applyBorder="1" applyAlignment="1" applyProtection="1">
      <alignment vertical="center"/>
    </xf>
    <xf numFmtId="20" fontId="2" fillId="0" borderId="10" xfId="1" applyNumberFormat="1" applyFont="1" applyFill="1" applyBorder="1" applyAlignment="1" applyProtection="1">
      <alignment vertical="center"/>
    </xf>
    <xf numFmtId="20" fontId="0" fillId="0" borderId="11" xfId="1" applyNumberFormat="1" applyFont="1" applyFill="1" applyBorder="1" applyAlignment="1" applyProtection="1">
      <alignment horizontal="center" vertical="center"/>
    </xf>
    <xf numFmtId="177" fontId="2" fillId="0" borderId="7" xfId="1" applyNumberFormat="1" applyFont="1" applyFill="1" applyBorder="1" applyAlignment="1" applyProtection="1">
      <alignment horizontal="right" vertical="center"/>
    </xf>
    <xf numFmtId="20" fontId="2" fillId="0" borderId="15" xfId="1" applyNumberFormat="1" applyFont="1" applyFill="1" applyBorder="1" applyAlignment="1" applyProtection="1">
      <alignment vertical="center"/>
    </xf>
    <xf numFmtId="20" fontId="2" fillId="0" borderId="0" xfId="1" applyNumberFormat="1" applyFont="1" applyFill="1" applyBorder="1" applyAlignment="1" applyProtection="1">
      <alignment horizontal="center" vertical="center"/>
    </xf>
    <xf numFmtId="20" fontId="2" fillId="0" borderId="0" xfId="1" applyNumberFormat="1" applyFont="1" applyFill="1" applyBorder="1" applyAlignment="1" applyProtection="1">
      <alignment vertical="center"/>
    </xf>
    <xf numFmtId="20" fontId="2" fillId="0" borderId="16" xfId="1" applyNumberFormat="1" applyFont="1" applyFill="1" applyBorder="1" applyAlignment="1" applyProtection="1">
      <alignment vertical="center"/>
    </xf>
    <xf numFmtId="177" fontId="2" fillId="0" borderId="5" xfId="1" applyNumberFormat="1" applyFont="1" applyFill="1" applyBorder="1" applyAlignment="1" applyProtection="1">
      <alignment horizontal="right" vertical="center"/>
    </xf>
    <xf numFmtId="20" fontId="2" fillId="0" borderId="12" xfId="1" applyNumberFormat="1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Protection="1"/>
    <xf numFmtId="0" fontId="0" fillId="0" borderId="0" xfId="0" applyFill="1" applyProtection="1"/>
    <xf numFmtId="0" fontId="0" fillId="0" borderId="0" xfId="0" applyFont="1" applyBorder="1" applyAlignment="1" applyProtection="1">
      <alignment horizontal="center" vertical="center"/>
    </xf>
    <xf numFmtId="0" fontId="0" fillId="0" borderId="0" xfId="1" applyFont="1" applyBorder="1" applyAlignment="1" applyProtection="1">
      <alignment horizontal="center" vertical="center"/>
    </xf>
    <xf numFmtId="0" fontId="0" fillId="0" borderId="0" xfId="1" applyFont="1" applyBorder="1" applyAlignment="1" applyProtection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2" borderId="5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right"/>
    </xf>
    <xf numFmtId="0" fontId="0" fillId="4" borderId="5" xfId="0" applyFont="1" applyFill="1" applyBorder="1" applyAlignment="1">
      <alignment horizontal="left" vertical="center"/>
    </xf>
    <xf numFmtId="0" fontId="0" fillId="2" borderId="5" xfId="0" applyFont="1" applyFill="1" applyBorder="1"/>
    <xf numFmtId="176" fontId="0" fillId="2" borderId="5" xfId="1" applyNumberFormat="1" applyFont="1" applyFill="1" applyBorder="1" applyAlignment="1" applyProtection="1">
      <alignment vertical="center" wrapText="1"/>
      <protection locked="0"/>
    </xf>
    <xf numFmtId="177" fontId="0" fillId="0" borderId="0" xfId="1" applyNumberFormat="1" applyFont="1" applyFill="1" applyBorder="1" applyAlignment="1" applyProtection="1">
      <alignment horizontal="right" vertical="center"/>
    </xf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177" fontId="0" fillId="4" borderId="1" xfId="1" applyNumberFormat="1" applyFont="1" applyFill="1" applyBorder="1" applyAlignment="1" applyProtection="1">
      <alignment horizontal="right" vertical="center"/>
    </xf>
    <xf numFmtId="20" fontId="0" fillId="4" borderId="5" xfId="0" applyNumberFormat="1" applyFont="1" applyFill="1" applyBorder="1"/>
    <xf numFmtId="0" fontId="0" fillId="0" borderId="0" xfId="0" applyFont="1" applyFill="1" applyBorder="1"/>
    <xf numFmtId="0" fontId="0" fillId="0" borderId="0" xfId="0" applyFont="1" applyAlignment="1" applyProtection="1">
      <alignment horizontal="right"/>
    </xf>
    <xf numFmtId="56" fontId="0" fillId="0" borderId="0" xfId="0" applyNumberFormat="1" applyFont="1" applyBorder="1"/>
    <xf numFmtId="0" fontId="0" fillId="0" borderId="0" xfId="1" applyFont="1" applyProtection="1">
      <alignment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vertical="center"/>
    </xf>
    <xf numFmtId="56" fontId="0" fillId="0" borderId="0" xfId="0" applyNumberFormat="1" applyFont="1" applyFill="1" applyProtection="1"/>
    <xf numFmtId="20" fontId="0" fillId="0" borderId="0" xfId="0" applyNumberFormat="1" applyFont="1" applyFill="1" applyProtection="1"/>
    <xf numFmtId="0" fontId="0" fillId="0" borderId="0" xfId="0" applyFont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14" xfId="0" applyFont="1" applyFill="1" applyBorder="1" applyAlignment="1" applyProtection="1">
      <alignment vertical="center"/>
    </xf>
    <xf numFmtId="20" fontId="0" fillId="0" borderId="3" xfId="0" applyNumberFormat="1" applyFont="1" applyFill="1" applyBorder="1" applyAlignment="1" applyProtection="1">
      <alignment vertical="center"/>
    </xf>
    <xf numFmtId="20" fontId="0" fillId="0" borderId="13" xfId="0" applyNumberFormat="1" applyFont="1" applyFill="1" applyBorder="1" applyAlignment="1" applyProtection="1">
      <alignment vertical="center"/>
    </xf>
    <xf numFmtId="0" fontId="0" fillId="0" borderId="11" xfId="0" applyFont="1" applyFill="1" applyBorder="1" applyAlignment="1" applyProtection="1">
      <alignment vertical="center"/>
    </xf>
    <xf numFmtId="20" fontId="0" fillId="0" borderId="10" xfId="0" applyNumberFormat="1" applyFont="1" applyFill="1" applyBorder="1" applyAlignment="1" applyProtection="1">
      <alignment vertical="center"/>
    </xf>
    <xf numFmtId="20" fontId="16" fillId="0" borderId="1" xfId="0" applyNumberFormat="1" applyFont="1" applyFill="1" applyBorder="1" applyAlignment="1" applyProtection="1">
      <alignment vertical="center"/>
    </xf>
    <xf numFmtId="20" fontId="16" fillId="0" borderId="9" xfId="0" applyNumberFormat="1" applyFont="1" applyFill="1" applyBorder="1" applyAlignment="1" applyProtection="1">
      <alignment vertical="center"/>
    </xf>
    <xf numFmtId="20" fontId="16" fillId="0" borderId="12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vertical="center"/>
    </xf>
    <xf numFmtId="0" fontId="0" fillId="0" borderId="0" xfId="0" applyFont="1" applyBorder="1" applyProtection="1"/>
    <xf numFmtId="0" fontId="5" fillId="0" borderId="0" xfId="1" applyFont="1" applyBorder="1" applyAlignment="1" applyProtection="1">
      <alignment horizontal="center" vertical="center"/>
    </xf>
    <xf numFmtId="0" fontId="7" fillId="0" borderId="0" xfId="1" applyFont="1" applyBorder="1" applyAlignment="1" applyProtection="1">
      <alignment horizontal="center" vertical="center"/>
    </xf>
    <xf numFmtId="0" fontId="10" fillId="0" borderId="0" xfId="1" applyFont="1" applyAlignment="1" applyProtection="1">
      <alignment horizontal="left" vertical="center" wrapText="1"/>
    </xf>
    <xf numFmtId="14" fontId="11" fillId="0" borderId="1" xfId="1" applyNumberFormat="1" applyFont="1" applyFill="1" applyBorder="1" applyAlignment="1" applyProtection="1">
      <alignment horizontal="center" vertical="center"/>
      <protection locked="0"/>
    </xf>
    <xf numFmtId="0" fontId="11" fillId="0" borderId="2" xfId="1" applyFont="1" applyFill="1" applyBorder="1" applyAlignment="1" applyProtection="1">
      <alignment horizontal="center" vertical="center"/>
      <protection locked="0"/>
    </xf>
    <xf numFmtId="0" fontId="11" fillId="0" borderId="3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 applyProtection="1">
      <alignment horizontal="center" vertical="center" wrapText="1"/>
    </xf>
    <xf numFmtId="0" fontId="6" fillId="2" borderId="6" xfId="1" applyFont="1" applyFill="1" applyBorder="1" applyAlignment="1" applyProtection="1">
      <alignment horizontal="center" vertical="center"/>
    </xf>
    <xf numFmtId="0" fontId="6" fillId="2" borderId="7" xfId="1" applyFont="1" applyFill="1" applyBorder="1" applyAlignment="1" applyProtection="1">
      <alignment horizontal="center" vertical="center"/>
    </xf>
    <xf numFmtId="0" fontId="12" fillId="0" borderId="3" xfId="1" applyFont="1" applyFill="1" applyBorder="1" applyAlignment="1" applyProtection="1">
      <alignment horizontal="center" vertical="center"/>
      <protection locked="0"/>
    </xf>
    <xf numFmtId="0" fontId="12" fillId="0" borderId="5" xfId="1" applyFont="1" applyFill="1" applyBorder="1" applyAlignment="1" applyProtection="1">
      <alignment horizontal="center" vertical="center"/>
      <protection locked="0"/>
    </xf>
    <xf numFmtId="0" fontId="6" fillId="2" borderId="7" xfId="1" applyFont="1" applyFill="1" applyBorder="1" applyAlignment="1" applyProtection="1">
      <alignment horizontal="left" vertical="center"/>
    </xf>
    <xf numFmtId="0" fontId="6" fillId="2" borderId="6" xfId="1" applyFont="1" applyFill="1" applyBorder="1" applyAlignment="1" applyProtection="1">
      <alignment horizontal="left" vertical="center"/>
    </xf>
    <xf numFmtId="0" fontId="6" fillId="2" borderId="5" xfId="1" applyFont="1" applyFill="1" applyBorder="1" applyAlignment="1" applyProtection="1">
      <alignment horizontal="left" vertical="center"/>
    </xf>
    <xf numFmtId="0" fontId="12" fillId="0" borderId="1" xfId="1" applyFont="1" applyBorder="1" applyAlignment="1" applyProtection="1">
      <alignment horizontal="center" vertical="center"/>
      <protection locked="0"/>
    </xf>
    <xf numFmtId="0" fontId="12" fillId="0" borderId="2" xfId="1" applyFont="1" applyBorder="1" applyAlignment="1" applyProtection="1">
      <alignment horizontal="center" vertical="center"/>
      <protection locked="0"/>
    </xf>
    <xf numFmtId="0" fontId="6" fillId="2" borderId="5" xfId="1" applyFont="1" applyFill="1" applyBorder="1" applyAlignment="1" applyProtection="1">
      <alignment horizontal="center" vertical="center"/>
    </xf>
    <xf numFmtId="0" fontId="2" fillId="2" borderId="5" xfId="1" applyFont="1" applyFill="1" applyBorder="1" applyAlignment="1" applyProtection="1">
      <alignment horizontal="center" vertical="center"/>
    </xf>
    <xf numFmtId="0" fontId="0" fillId="2" borderId="5" xfId="1" applyFont="1" applyFill="1" applyBorder="1" applyAlignment="1" applyProtection="1">
      <alignment horizontal="center" vertical="center" wrapText="1"/>
    </xf>
    <xf numFmtId="0" fontId="12" fillId="0" borderId="5" xfId="1" applyFont="1" applyBorder="1" applyAlignment="1" applyProtection="1">
      <alignment horizontal="center" vertical="center"/>
      <protection locked="0"/>
    </xf>
    <xf numFmtId="0" fontId="12" fillId="0" borderId="3" xfId="1" applyFont="1" applyBorder="1" applyAlignment="1" applyProtection="1">
      <alignment horizontal="center" vertical="center"/>
      <protection locked="0"/>
    </xf>
    <xf numFmtId="0" fontId="8" fillId="2" borderId="5" xfId="1" applyFont="1" applyFill="1" applyBorder="1" applyAlignment="1" applyProtection="1">
      <alignment horizontal="center" vertical="center"/>
    </xf>
    <xf numFmtId="0" fontId="8" fillId="2" borderId="8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0" fontId="0" fillId="2" borderId="9" xfId="1" applyFont="1" applyFill="1" applyBorder="1" applyAlignment="1" applyProtection="1">
      <alignment horizontal="center" vertical="center"/>
    </xf>
    <xf numFmtId="0" fontId="2" fillId="2" borderId="10" xfId="1" applyFont="1" applyFill="1" applyBorder="1" applyAlignment="1" applyProtection="1">
      <alignment horizontal="center" vertical="center"/>
    </xf>
    <xf numFmtId="0" fontId="0" fillId="2" borderId="9" xfId="1" applyFont="1" applyFill="1" applyBorder="1" applyAlignment="1" applyProtection="1">
      <alignment horizontal="center" vertical="center" wrapText="1"/>
    </xf>
    <xf numFmtId="0" fontId="2" fillId="2" borderId="11" xfId="1" applyFont="1" applyFill="1" applyBorder="1" applyAlignment="1" applyProtection="1">
      <alignment horizontal="center" vertical="center"/>
    </xf>
    <xf numFmtId="0" fontId="0" fillId="2" borderId="8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/>
    </xf>
    <xf numFmtId="176" fontId="12" fillId="0" borderId="12" xfId="1" applyNumberFormat="1" applyFont="1" applyBorder="1" applyAlignment="1" applyProtection="1">
      <alignment horizontal="center" vertical="center" wrapText="1"/>
      <protection locked="0"/>
    </xf>
    <xf numFmtId="176" fontId="12" fillId="0" borderId="13" xfId="1" applyNumberFormat="1" applyFont="1" applyBorder="1" applyAlignment="1" applyProtection="1">
      <alignment horizontal="center" vertical="center" wrapText="1"/>
      <protection locked="0"/>
    </xf>
    <xf numFmtId="20" fontId="12" fillId="0" borderId="12" xfId="1" applyNumberFormat="1" applyFont="1" applyBorder="1" applyAlignment="1" applyProtection="1">
      <alignment horizontal="center" vertical="center" wrapText="1"/>
      <protection locked="0"/>
    </xf>
    <xf numFmtId="20" fontId="12" fillId="0" borderId="14" xfId="1" applyNumberFormat="1" applyFont="1" applyBorder="1" applyAlignment="1" applyProtection="1">
      <alignment horizontal="center" vertical="center" wrapText="1"/>
      <protection locked="0"/>
    </xf>
    <xf numFmtId="20" fontId="12" fillId="0" borderId="13" xfId="1" applyNumberFormat="1" applyFont="1" applyBorder="1" applyAlignment="1" applyProtection="1">
      <alignment horizontal="center" vertical="center" wrapText="1"/>
      <protection locked="0"/>
    </xf>
    <xf numFmtId="176" fontId="12" fillId="0" borderId="14" xfId="1" applyNumberFormat="1" applyFont="1" applyBorder="1" applyAlignment="1" applyProtection="1">
      <alignment horizontal="center" vertical="center" wrapText="1"/>
      <protection locked="0"/>
    </xf>
    <xf numFmtId="20" fontId="12" fillId="0" borderId="7" xfId="1" applyNumberFormat="1" applyFont="1" applyBorder="1" applyAlignment="1" applyProtection="1">
      <alignment horizontal="center" vertical="center" wrapText="1"/>
      <protection locked="0"/>
    </xf>
    <xf numFmtId="20" fontId="12" fillId="0" borderId="1" xfId="1" applyNumberFormat="1" applyFont="1" applyBorder="1" applyAlignment="1" applyProtection="1">
      <alignment horizontal="center" vertical="center" wrapText="1"/>
      <protection locked="0"/>
    </xf>
    <xf numFmtId="20" fontId="12" fillId="0" borderId="3" xfId="1" applyNumberFormat="1" applyFont="1" applyBorder="1" applyAlignment="1" applyProtection="1">
      <alignment horizontal="center" vertical="center" wrapText="1"/>
      <protection locked="0"/>
    </xf>
    <xf numFmtId="0" fontId="12" fillId="0" borderId="5" xfId="1" applyFont="1" applyBorder="1" applyAlignment="1" applyProtection="1">
      <alignment horizontal="left" vertical="center"/>
      <protection locked="0"/>
    </xf>
    <xf numFmtId="0" fontId="12" fillId="0" borderId="7" xfId="1" applyFont="1" applyBorder="1" applyAlignment="1" applyProtection="1">
      <alignment horizontal="left" vertical="center"/>
      <protection locked="0"/>
    </xf>
    <xf numFmtId="0" fontId="17" fillId="0" borderId="0" xfId="1" applyFont="1" applyBorder="1" applyAlignment="1" applyProtection="1">
      <alignment horizontal="center" vertical="center"/>
    </xf>
    <xf numFmtId="14" fontId="16" fillId="0" borderId="1" xfId="1" applyNumberFormat="1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center" vertical="center"/>
      <protection locked="0"/>
    </xf>
    <xf numFmtId="0" fontId="16" fillId="0" borderId="3" xfId="1" applyFont="1" applyFill="1" applyBorder="1" applyAlignment="1" applyProtection="1">
      <alignment horizontal="center" vertical="center"/>
      <protection locked="0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/>
    </xf>
    <xf numFmtId="0" fontId="2" fillId="2" borderId="7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  <protection locked="0"/>
    </xf>
    <xf numFmtId="0" fontId="2" fillId="0" borderId="5" xfId="1" applyFont="1" applyFill="1" applyBorder="1" applyAlignment="1" applyProtection="1">
      <alignment horizontal="center" vertical="center"/>
      <protection locked="0"/>
    </xf>
    <xf numFmtId="0" fontId="2" fillId="2" borderId="7" xfId="1" applyFont="1" applyFill="1" applyBorder="1" applyAlignment="1" applyProtection="1">
      <alignment horizontal="left" vertical="center"/>
    </xf>
    <xf numFmtId="0" fontId="2" fillId="2" borderId="6" xfId="1" applyFont="1" applyFill="1" applyBorder="1" applyAlignment="1" applyProtection="1">
      <alignment horizontal="left" vertical="center"/>
    </xf>
    <xf numFmtId="0" fontId="2" fillId="2" borderId="5" xfId="1" applyFont="1" applyFill="1" applyBorder="1" applyAlignment="1" applyProtection="1">
      <alignment horizontal="left" vertical="center"/>
    </xf>
    <xf numFmtId="0" fontId="18" fillId="0" borderId="0" xfId="1" applyFont="1" applyAlignment="1">
      <alignment horizontal="center" vertical="center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16" fillId="2" borderId="5" xfId="1" applyFont="1" applyFill="1" applyBorder="1" applyAlignment="1" applyProtection="1">
      <alignment horizontal="center" vertical="center"/>
    </xf>
    <xf numFmtId="0" fontId="16" fillId="2" borderId="8" xfId="1" applyFont="1" applyFill="1" applyBorder="1" applyAlignment="1" applyProtection="1">
      <alignment horizontal="center" vertical="center"/>
    </xf>
    <xf numFmtId="0" fontId="2" fillId="2" borderId="9" xfId="1" applyFont="1" applyFill="1" applyBorder="1" applyAlignment="1" applyProtection="1">
      <alignment horizontal="center" vertical="center"/>
    </xf>
    <xf numFmtId="176" fontId="2" fillId="0" borderId="12" xfId="1" applyNumberFormat="1" applyFont="1" applyBorder="1" applyAlignment="1" applyProtection="1">
      <alignment horizontal="center" vertical="center" wrapText="1"/>
      <protection locked="0"/>
    </xf>
    <xf numFmtId="176" fontId="2" fillId="0" borderId="13" xfId="1" applyNumberFormat="1" applyFont="1" applyBorder="1" applyAlignment="1" applyProtection="1">
      <alignment horizontal="center" vertical="center" wrapText="1"/>
      <protection locked="0"/>
    </xf>
    <xf numFmtId="20" fontId="2" fillId="0" borderId="12" xfId="1" applyNumberFormat="1" applyFont="1" applyBorder="1" applyAlignment="1" applyProtection="1">
      <alignment horizontal="center" vertical="center" wrapText="1"/>
      <protection locked="0"/>
    </xf>
    <xf numFmtId="20" fontId="2" fillId="0" borderId="14" xfId="1" applyNumberFormat="1" applyFont="1" applyBorder="1" applyAlignment="1" applyProtection="1">
      <alignment horizontal="center" vertical="center" wrapText="1"/>
      <protection locked="0"/>
    </xf>
    <xf numFmtId="20" fontId="2" fillId="0" borderId="13" xfId="1" applyNumberFormat="1" applyFont="1" applyBorder="1" applyAlignment="1" applyProtection="1">
      <alignment horizontal="center" vertical="center" wrapText="1"/>
      <protection locked="0"/>
    </xf>
    <xf numFmtId="20" fontId="2" fillId="0" borderId="7" xfId="1" applyNumberFormat="1" applyFont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left" vertical="center"/>
      <protection locked="0"/>
    </xf>
    <xf numFmtId="0" fontId="2" fillId="0" borderId="7" xfId="1" applyFont="1" applyBorder="1" applyAlignment="1" applyProtection="1">
      <alignment horizontal="left" vertical="center"/>
      <protection locked="0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177" fontId="0" fillId="0" borderId="6" xfId="0" applyNumberFormat="1" applyFont="1" applyFill="1" applyBorder="1" applyAlignment="1" applyProtection="1">
      <alignment horizontal="center" vertical="center"/>
    </xf>
    <xf numFmtId="177" fontId="0" fillId="0" borderId="7" xfId="0" applyNumberFormat="1" applyFont="1" applyFill="1" applyBorder="1" applyAlignment="1" applyProtection="1">
      <alignment horizontal="center" vertical="center"/>
    </xf>
    <xf numFmtId="177" fontId="0" fillId="0" borderId="4" xfId="0" applyNumberFormat="1" applyFont="1" applyFill="1" applyBorder="1" applyAlignment="1" applyProtection="1">
      <alignment horizontal="center" vertical="center"/>
    </xf>
    <xf numFmtId="177" fontId="0" fillId="0" borderId="23" xfId="0" applyNumberFormat="1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19" fillId="0" borderId="0" xfId="0" applyFont="1" applyAlignment="1" applyProtection="1">
      <alignment horizontal="center"/>
    </xf>
    <xf numFmtId="0" fontId="19" fillId="2" borderId="1" xfId="0" applyFont="1" applyFill="1" applyBorder="1" applyAlignment="1" applyProtection="1">
      <alignment horizontal="left" vertical="center"/>
    </xf>
    <xf numFmtId="0" fontId="19" fillId="2" borderId="2" xfId="0" applyFont="1" applyFill="1" applyBorder="1" applyAlignment="1" applyProtection="1">
      <alignment horizontal="left" vertical="center"/>
    </xf>
    <xf numFmtId="0" fontId="19" fillId="2" borderId="3" xfId="0" applyFont="1" applyFill="1" applyBorder="1" applyAlignment="1" applyProtection="1">
      <alignment horizontal="left" vertical="center"/>
    </xf>
    <xf numFmtId="0" fontId="19" fillId="2" borderId="4" xfId="0" applyFont="1" applyFill="1" applyBorder="1" applyAlignment="1" applyProtection="1">
      <alignment horizontal="left" vertical="center"/>
    </xf>
    <xf numFmtId="0" fontId="19" fillId="2" borderId="5" xfId="0" applyFont="1" applyFill="1" applyBorder="1" applyAlignment="1" applyProtection="1">
      <alignment horizontal="left" vertical="center"/>
    </xf>
    <xf numFmtId="0" fontId="20" fillId="0" borderId="5" xfId="0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horizontal="left" vertical="center"/>
    </xf>
    <xf numFmtId="0" fontId="0" fillId="3" borderId="2" xfId="0" applyFont="1" applyFill="1" applyBorder="1" applyAlignment="1" applyProtection="1">
      <alignment horizontal="left" vertical="center"/>
    </xf>
    <xf numFmtId="0" fontId="0" fillId="3" borderId="3" xfId="0" applyFont="1" applyFill="1" applyBorder="1" applyAlignment="1" applyProtection="1">
      <alignment horizontal="left" vertical="center"/>
    </xf>
    <xf numFmtId="0" fontId="19" fillId="2" borderId="20" xfId="0" applyFont="1" applyFill="1" applyBorder="1" applyAlignment="1" applyProtection="1">
      <alignment horizontal="left" vertical="center"/>
    </xf>
    <xf numFmtId="0" fontId="19" fillId="2" borderId="21" xfId="0" applyFont="1" applyFill="1" applyBorder="1" applyAlignment="1" applyProtection="1">
      <alignment horizontal="left" vertical="center"/>
    </xf>
    <xf numFmtId="0" fontId="19" fillId="2" borderId="22" xfId="0" applyFont="1" applyFill="1" applyBorder="1" applyAlignment="1" applyProtection="1">
      <alignment horizontal="left" vertical="center"/>
    </xf>
    <xf numFmtId="0" fontId="20" fillId="3" borderId="5" xfId="0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horizontal="center" vertical="center"/>
    </xf>
    <xf numFmtId="0" fontId="0" fillId="3" borderId="2" xfId="0" applyFont="1" applyFill="1" applyBorder="1" applyAlignment="1" applyProtection="1">
      <alignment horizontal="center" vertical="center"/>
    </xf>
    <xf numFmtId="0" fontId="0" fillId="3" borderId="3" xfId="0" applyFont="1" applyFill="1" applyBorder="1" applyAlignment="1" applyProtection="1">
      <alignment horizontal="center" vertical="center"/>
    </xf>
    <xf numFmtId="0" fontId="0" fillId="0" borderId="23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/>
    </xf>
    <xf numFmtId="0" fontId="0" fillId="2" borderId="5" xfId="0" applyFont="1" applyFill="1" applyBorder="1" applyAlignment="1" applyProtection="1">
      <alignment horizontal="center" vertical="center"/>
    </xf>
    <xf numFmtId="0" fontId="0" fillId="3" borderId="5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left" vertical="center"/>
    </xf>
    <xf numFmtId="0" fontId="0" fillId="0" borderId="5" xfId="1" applyFont="1" applyFill="1" applyBorder="1" applyAlignment="1" applyProtection="1">
      <alignment horizontal="center" vertical="center"/>
    </xf>
    <xf numFmtId="0" fontId="0" fillId="0" borderId="8" xfId="1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left" vertical="center"/>
    </xf>
    <xf numFmtId="0" fontId="0" fillId="0" borderId="24" xfId="0" applyFont="1" applyFill="1" applyBorder="1" applyAlignment="1" applyProtection="1">
      <alignment horizontal="center" vertical="center"/>
    </xf>
    <xf numFmtId="0" fontId="0" fillId="0" borderId="25" xfId="1" applyFont="1" applyFill="1" applyBorder="1" applyAlignment="1" applyProtection="1">
      <alignment horizontal="center" vertical="center"/>
    </xf>
    <xf numFmtId="0" fontId="0" fillId="0" borderId="7" xfId="1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left" vertical="center"/>
    </xf>
    <xf numFmtId="0" fontId="0" fillId="0" borderId="4" xfId="1" applyFont="1" applyFill="1" applyBorder="1" applyAlignment="1" applyProtection="1">
      <alignment horizontal="center" vertical="center"/>
    </xf>
    <xf numFmtId="0" fontId="20" fillId="3" borderId="1" xfId="0" applyFont="1" applyFill="1" applyBorder="1" applyAlignment="1" applyProtection="1">
      <alignment horizontal="center" vertical="center"/>
    </xf>
    <xf numFmtId="0" fontId="20" fillId="3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2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0" fillId="0" borderId="6" xfId="1" applyFont="1" applyFill="1" applyBorder="1" applyAlignment="1" applyProtection="1">
      <alignment horizontal="center" vertical="center"/>
    </xf>
    <xf numFmtId="0" fontId="0" fillId="0" borderId="4" xfId="1" applyFont="1" applyBorder="1" applyAlignment="1" applyProtection="1">
      <alignment horizontal="center" vertical="center"/>
    </xf>
    <xf numFmtId="0" fontId="0" fillId="0" borderId="7" xfId="1" applyFont="1" applyBorder="1" applyAlignment="1" applyProtection="1">
      <alignment horizontal="center" vertical="center"/>
    </xf>
    <xf numFmtId="0" fontId="0" fillId="0" borderId="6" xfId="1" applyFont="1" applyBorder="1" applyAlignment="1" applyProtection="1">
      <alignment horizontal="center" vertical="center"/>
    </xf>
    <xf numFmtId="0" fontId="19" fillId="2" borderId="5" xfId="0" applyFont="1" applyFill="1" applyBorder="1" applyAlignment="1" applyProtection="1">
      <alignment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0" borderId="21" xfId="0" applyFont="1" applyFill="1" applyBorder="1" applyAlignment="1" applyProtection="1">
      <alignment vertical="top" wrapText="1"/>
    </xf>
  </cellXfs>
  <cellStyles count="2">
    <cellStyle name="標準" xfId="0" builtinId="0"/>
    <cellStyle name="標準_H18参加選手Group(機組、溶接、フライス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1680</xdr:colOff>
      <xdr:row>0</xdr:row>
      <xdr:rowOff>33617</xdr:rowOff>
    </xdr:from>
    <xdr:to>
      <xdr:col>2</xdr:col>
      <xdr:colOff>348983</xdr:colOff>
      <xdr:row>2</xdr:row>
      <xdr:rowOff>122464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298" y="33617"/>
          <a:ext cx="1288597" cy="503465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view="pageBreakPreview" zoomScale="85" zoomScaleNormal="100" zoomScaleSheetLayoutView="85" workbookViewId="0">
      <selection activeCell="H6" sqref="H6:K6"/>
    </sheetView>
  </sheetViews>
  <sheetFormatPr defaultRowHeight="13.5"/>
  <cols>
    <col min="1" max="1" width="0.375" style="1" customWidth="1"/>
    <col min="2" max="2" width="12.375" style="1" customWidth="1"/>
    <col min="3" max="4" width="10.625" style="1" customWidth="1"/>
    <col min="5" max="5" width="9.625" style="1" customWidth="1"/>
    <col min="6" max="6" width="1.625" style="1" customWidth="1"/>
    <col min="7" max="7" width="11.625" style="1" customWidth="1"/>
    <col min="8" max="10" width="10.625" style="1" customWidth="1"/>
    <col min="11" max="11" width="11.625" style="1" customWidth="1"/>
    <col min="12" max="12" width="0.375" style="1" customWidth="1"/>
    <col min="13" max="16384" width="9" style="1"/>
  </cols>
  <sheetData>
    <row r="1" spans="2:22" ht="15.75" customHeight="1">
      <c r="K1" s="2" t="s">
        <v>0</v>
      </c>
    </row>
    <row r="2" spans="2:22" ht="16.5" customHeight="1"/>
    <row r="3" spans="2:22" ht="23.25" customHeight="1">
      <c r="B3" s="136" t="s">
        <v>156</v>
      </c>
      <c r="C3" s="136"/>
      <c r="D3" s="136"/>
      <c r="E3" s="136"/>
      <c r="F3" s="136"/>
      <c r="G3" s="136"/>
      <c r="H3" s="136"/>
      <c r="I3" s="136"/>
      <c r="J3" s="136"/>
      <c r="K3" s="136"/>
    </row>
    <row r="4" spans="2:22" ht="5.25" customHeight="1">
      <c r="B4" s="3" t="s">
        <v>1</v>
      </c>
    </row>
    <row r="5" spans="2:22" ht="19.5" customHeight="1">
      <c r="B5" s="3"/>
      <c r="C5" s="4"/>
      <c r="D5" s="4"/>
      <c r="E5" s="4"/>
      <c r="F5" s="4"/>
      <c r="G5" s="4"/>
      <c r="H5" s="137" t="s">
        <v>182</v>
      </c>
      <c r="I5" s="137"/>
      <c r="J5" s="137"/>
      <c r="K5" s="137"/>
    </row>
    <row r="6" spans="2:22" ht="30.75" customHeight="1">
      <c r="B6" s="5"/>
      <c r="C6" s="4"/>
      <c r="D6" s="4"/>
      <c r="E6" s="4"/>
      <c r="F6" s="4"/>
      <c r="G6" s="6">
        <f>IF(ISNA(VLOOKUP(C8,'　'!A3:C11,2,0)),"",VLOOKUP(C8,'　'!A3:C11,2,0))</f>
        <v>1</v>
      </c>
      <c r="H6" s="138" t="s">
        <v>2</v>
      </c>
      <c r="I6" s="138"/>
      <c r="J6" s="138"/>
      <c r="K6" s="138"/>
    </row>
    <row r="7" spans="2:22" ht="5.25" customHeight="1">
      <c r="H7" s="7"/>
    </row>
    <row r="8" spans="2:22" ht="27.95" customHeight="1">
      <c r="B8" s="8" t="s">
        <v>3</v>
      </c>
      <c r="C8" s="139" t="s">
        <v>4</v>
      </c>
      <c r="D8" s="140"/>
      <c r="E8" s="140"/>
      <c r="F8" s="140"/>
      <c r="G8" s="140"/>
      <c r="H8" s="140"/>
      <c r="I8" s="140"/>
      <c r="J8" s="140"/>
      <c r="K8" s="141"/>
    </row>
    <row r="9" spans="2:22" ht="12.75" customHeight="1"/>
    <row r="10" spans="2:22" ht="27.95" customHeight="1">
      <c r="B10" s="142" t="s">
        <v>5</v>
      </c>
      <c r="C10" s="9" t="s">
        <v>6</v>
      </c>
      <c r="D10" s="10">
        <f>IF(ISNA(VLOOKUP(E10,'　'!A13:B59,2,0)),"",VLOOKUP(E10,'　'!A13:B59,2,0))</f>
        <v>13</v>
      </c>
      <c r="E10" s="145" t="s">
        <v>7</v>
      </c>
      <c r="F10" s="146"/>
      <c r="G10" s="146"/>
      <c r="H10" s="146"/>
      <c r="I10" s="146"/>
      <c r="J10" s="146"/>
      <c r="K10" s="146"/>
    </row>
    <row r="11" spans="2:22" ht="27.95" customHeight="1">
      <c r="B11" s="143"/>
      <c r="C11" s="147" t="s">
        <v>8</v>
      </c>
      <c r="D11" s="148"/>
      <c r="E11" s="146" t="s">
        <v>9</v>
      </c>
      <c r="F11" s="146"/>
      <c r="G11" s="146"/>
      <c r="H11" s="146"/>
      <c r="I11" s="146"/>
      <c r="J11" s="146"/>
      <c r="K11" s="146"/>
    </row>
    <row r="12" spans="2:22" ht="27.95" customHeight="1">
      <c r="B12" s="143"/>
      <c r="C12" s="9" t="s">
        <v>10</v>
      </c>
      <c r="D12" s="11"/>
      <c r="E12" s="145" t="s">
        <v>11</v>
      </c>
      <c r="F12" s="146"/>
      <c r="G12" s="146"/>
      <c r="H12" s="146"/>
      <c r="I12" s="146"/>
      <c r="J12" s="146"/>
      <c r="K12" s="146"/>
    </row>
    <row r="13" spans="2:22" ht="27.95" customHeight="1">
      <c r="B13" s="143"/>
      <c r="C13" s="149" t="s">
        <v>12</v>
      </c>
      <c r="D13" s="147"/>
      <c r="E13" s="146" t="s">
        <v>13</v>
      </c>
      <c r="F13" s="146"/>
      <c r="G13" s="146"/>
      <c r="H13" s="146"/>
      <c r="I13" s="146"/>
      <c r="J13" s="146"/>
      <c r="K13" s="146"/>
    </row>
    <row r="14" spans="2:22" ht="27.95" customHeight="1">
      <c r="B14" s="144"/>
      <c r="C14" s="149" t="s">
        <v>14</v>
      </c>
      <c r="D14" s="149"/>
      <c r="E14" s="146" t="s">
        <v>15</v>
      </c>
      <c r="F14" s="146"/>
      <c r="G14" s="146"/>
      <c r="H14" s="146"/>
      <c r="I14" s="146"/>
      <c r="J14" s="146"/>
      <c r="K14" s="146"/>
    </row>
    <row r="15" spans="2:22" ht="12.75" customHeight="1">
      <c r="B15" s="12"/>
      <c r="C15" s="13"/>
    </row>
    <row r="16" spans="2:22" ht="27.95" customHeight="1">
      <c r="B16" s="152" t="s">
        <v>16</v>
      </c>
      <c r="C16" s="153" t="s">
        <v>17</v>
      </c>
      <c r="D16" s="153"/>
      <c r="E16" s="14" t="s">
        <v>18</v>
      </c>
      <c r="F16" s="15"/>
      <c r="G16" s="154" t="s">
        <v>19</v>
      </c>
      <c r="H16" s="16" t="s">
        <v>20</v>
      </c>
      <c r="I16" s="155" t="s">
        <v>21</v>
      </c>
      <c r="J16" s="155"/>
      <c r="K16" s="155"/>
      <c r="V16" s="119"/>
    </row>
    <row r="17" spans="1:13" ht="27.95" customHeight="1">
      <c r="B17" s="152"/>
      <c r="C17" s="155" t="s">
        <v>22</v>
      </c>
      <c r="D17" s="155"/>
      <c r="E17" s="17" t="s">
        <v>23</v>
      </c>
      <c r="F17" s="13"/>
      <c r="G17" s="153"/>
      <c r="H17" s="18" t="s">
        <v>24</v>
      </c>
      <c r="I17" s="155" t="s">
        <v>13</v>
      </c>
      <c r="J17" s="155"/>
      <c r="K17" s="155"/>
    </row>
    <row r="18" spans="1:13" ht="27.95" customHeight="1">
      <c r="B18" s="152"/>
      <c r="C18" s="155" t="s">
        <v>25</v>
      </c>
      <c r="D18" s="155"/>
      <c r="E18" s="17" t="s">
        <v>26</v>
      </c>
      <c r="F18" s="13"/>
      <c r="G18" s="153"/>
      <c r="H18" s="19" t="s">
        <v>27</v>
      </c>
      <c r="I18" s="155" t="s">
        <v>28</v>
      </c>
      <c r="J18" s="155"/>
      <c r="K18" s="155"/>
    </row>
    <row r="19" spans="1:13" ht="27.95" customHeight="1">
      <c r="B19" s="152"/>
      <c r="C19" s="155"/>
      <c r="D19" s="155"/>
      <c r="E19" s="17"/>
      <c r="F19" s="13"/>
      <c r="G19" s="153"/>
      <c r="H19" s="16" t="s">
        <v>29</v>
      </c>
      <c r="I19" s="155" t="s">
        <v>30</v>
      </c>
      <c r="J19" s="155"/>
      <c r="K19" s="155"/>
    </row>
    <row r="20" spans="1:13" ht="27.95" customHeight="1">
      <c r="B20" s="152"/>
      <c r="C20" s="155"/>
      <c r="D20" s="155"/>
      <c r="E20" s="17"/>
      <c r="F20" s="13"/>
      <c r="G20" s="153"/>
      <c r="H20" s="16" t="s">
        <v>31</v>
      </c>
      <c r="I20" s="150" t="s">
        <v>32</v>
      </c>
      <c r="J20" s="151"/>
      <c r="K20" s="156"/>
    </row>
    <row r="21" spans="1:13" ht="12.75" customHeight="1">
      <c r="B21" s="12"/>
      <c r="C21" s="13"/>
    </row>
    <row r="22" spans="1:13" ht="27.95" customHeight="1">
      <c r="A22" s="20"/>
      <c r="B22" s="21" t="s">
        <v>33</v>
      </c>
      <c r="C22" s="150" t="s">
        <v>34</v>
      </c>
      <c r="D22" s="151"/>
      <c r="E22" s="22" t="s">
        <v>35</v>
      </c>
    </row>
    <row r="23" spans="1:13" ht="12.75" customHeight="1">
      <c r="A23" s="20"/>
      <c r="B23" s="5"/>
      <c r="C23" s="13"/>
    </row>
    <row r="24" spans="1:13" ht="20.100000000000001" customHeight="1">
      <c r="A24" s="20"/>
      <c r="B24" s="157"/>
      <c r="C24" s="159" t="s">
        <v>36</v>
      </c>
      <c r="D24" s="160"/>
      <c r="E24" s="160"/>
      <c r="F24" s="160"/>
      <c r="G24" s="161"/>
      <c r="H24" s="153" t="s">
        <v>37</v>
      </c>
      <c r="I24" s="153"/>
      <c r="J24" s="153"/>
      <c r="K24" s="153"/>
      <c r="L24" s="13"/>
      <c r="M24" s="13"/>
    </row>
    <row r="25" spans="1:13" ht="37.5" customHeight="1" thickBot="1">
      <c r="A25" s="20"/>
      <c r="B25" s="158"/>
      <c r="C25" s="162" t="s">
        <v>38</v>
      </c>
      <c r="D25" s="163"/>
      <c r="E25" s="164" t="s">
        <v>39</v>
      </c>
      <c r="F25" s="165"/>
      <c r="G25" s="163"/>
      <c r="H25" s="162" t="s">
        <v>38</v>
      </c>
      <c r="I25" s="163"/>
      <c r="J25" s="166" t="s">
        <v>39</v>
      </c>
      <c r="K25" s="167"/>
      <c r="L25" s="23"/>
      <c r="M25" s="13"/>
    </row>
    <row r="26" spans="1:13" ht="27.95" customHeight="1" thickTop="1">
      <c r="B26" s="24" t="s">
        <v>40</v>
      </c>
      <c r="C26" s="168">
        <v>46357</v>
      </c>
      <c r="D26" s="169"/>
      <c r="E26" s="170">
        <v>0.41666666666666702</v>
      </c>
      <c r="F26" s="171"/>
      <c r="G26" s="172"/>
      <c r="H26" s="168">
        <v>46360</v>
      </c>
      <c r="I26" s="173"/>
      <c r="J26" s="174">
        <v>0.750000000000001</v>
      </c>
      <c r="K26" s="174"/>
      <c r="L26" s="25"/>
      <c r="M26" s="13"/>
    </row>
    <row r="27" spans="1:13" ht="27.95" customHeight="1">
      <c r="B27" s="26" t="s">
        <v>41</v>
      </c>
      <c r="C27" s="168">
        <v>46358</v>
      </c>
      <c r="D27" s="169"/>
      <c r="E27" s="170">
        <v>0.39583333333333298</v>
      </c>
      <c r="F27" s="171"/>
      <c r="G27" s="172"/>
      <c r="H27" s="168">
        <v>46361</v>
      </c>
      <c r="I27" s="173"/>
      <c r="J27" s="175">
        <v>0.72916666666666696</v>
      </c>
      <c r="K27" s="176"/>
      <c r="L27" s="25"/>
      <c r="M27" s="13"/>
    </row>
    <row r="28" spans="1:13" ht="27.95" customHeight="1">
      <c r="B28" s="26" t="s">
        <v>42</v>
      </c>
      <c r="C28" s="168"/>
      <c r="D28" s="169"/>
      <c r="E28" s="170"/>
      <c r="F28" s="171"/>
      <c r="G28" s="172"/>
      <c r="H28" s="168"/>
      <c r="I28" s="173"/>
      <c r="J28" s="175"/>
      <c r="K28" s="176"/>
      <c r="L28" s="25"/>
      <c r="M28" s="13"/>
    </row>
    <row r="29" spans="1:13" ht="27.95" customHeight="1">
      <c r="B29" s="26" t="s">
        <v>43</v>
      </c>
      <c r="C29" s="168"/>
      <c r="D29" s="169"/>
      <c r="E29" s="170"/>
      <c r="F29" s="171"/>
      <c r="G29" s="172"/>
      <c r="H29" s="168"/>
      <c r="I29" s="173"/>
      <c r="J29" s="175"/>
      <c r="K29" s="176"/>
      <c r="L29" s="25"/>
      <c r="M29" s="13"/>
    </row>
    <row r="30" spans="1:13" ht="27.95" customHeight="1">
      <c r="B30" s="27" t="s">
        <v>44</v>
      </c>
      <c r="C30" s="177"/>
      <c r="D30" s="177"/>
      <c r="E30" s="177"/>
      <c r="F30" s="177"/>
      <c r="G30" s="177"/>
      <c r="H30" s="177" t="s">
        <v>45</v>
      </c>
      <c r="I30" s="177"/>
      <c r="J30" s="178"/>
      <c r="K30" s="178"/>
      <c r="L30" s="13"/>
      <c r="M30" s="13"/>
    </row>
    <row r="31" spans="1:13">
      <c r="L31" s="13"/>
      <c r="M31" s="13"/>
    </row>
  </sheetData>
  <sheetProtection selectLockedCells="1"/>
  <mergeCells count="51">
    <mergeCell ref="C30:G30"/>
    <mergeCell ref="H30:K30"/>
    <mergeCell ref="C28:D28"/>
    <mergeCell ref="E28:G28"/>
    <mergeCell ref="H28:I28"/>
    <mergeCell ref="J28:K28"/>
    <mergeCell ref="C29:D29"/>
    <mergeCell ref="E29:G29"/>
    <mergeCell ref="H29:I29"/>
    <mergeCell ref="J29:K29"/>
    <mergeCell ref="C26:D26"/>
    <mergeCell ref="E26:G26"/>
    <mergeCell ref="H26:I26"/>
    <mergeCell ref="J26:K26"/>
    <mergeCell ref="C27:D27"/>
    <mergeCell ref="E27:G27"/>
    <mergeCell ref="H27:I27"/>
    <mergeCell ref="J27:K27"/>
    <mergeCell ref="B24:B25"/>
    <mergeCell ref="C24:G24"/>
    <mergeCell ref="H24:K24"/>
    <mergeCell ref="C25:D25"/>
    <mergeCell ref="E25:G25"/>
    <mergeCell ref="H25:I25"/>
    <mergeCell ref="J25:K25"/>
    <mergeCell ref="C22:D22"/>
    <mergeCell ref="E13:K13"/>
    <mergeCell ref="C14:D14"/>
    <mergeCell ref="E14:K14"/>
    <mergeCell ref="B16:B20"/>
    <mergeCell ref="C16:D16"/>
    <mergeCell ref="G16:G20"/>
    <mergeCell ref="I16:K16"/>
    <mergeCell ref="C17:D17"/>
    <mergeCell ref="I17:K17"/>
    <mergeCell ref="C18:D18"/>
    <mergeCell ref="I18:K18"/>
    <mergeCell ref="C19:D19"/>
    <mergeCell ref="I19:K19"/>
    <mergeCell ref="C20:D20"/>
    <mergeCell ref="I20:K20"/>
    <mergeCell ref="B3:K3"/>
    <mergeCell ref="H5:K5"/>
    <mergeCell ref="H6:K6"/>
    <mergeCell ref="C8:K8"/>
    <mergeCell ref="B10:B14"/>
    <mergeCell ref="E10:K10"/>
    <mergeCell ref="C11:D11"/>
    <mergeCell ref="E11:K11"/>
    <mergeCell ref="E12:K12"/>
    <mergeCell ref="C13:D13"/>
  </mergeCells>
  <phoneticPr fontId="3"/>
  <dataValidations count="2">
    <dataValidation type="list" allowBlank="1" showInputMessage="1" showErrorMessage="1" sqref="E17:E20" xr:uid="{00000000-0002-0000-0000-000000000000}">
      <formula1>INDIRECT($C$8)</formula1>
    </dataValidation>
    <dataValidation type="list" allowBlank="1" showInputMessage="1" showErrorMessage="1" sqref="L26:L29" xr:uid="{00000000-0002-0000-0000-000001000000}">
      <formula1>$I$12:$I$66</formula1>
    </dataValidation>
  </dataValidations>
  <printOptions horizontalCentered="1"/>
  <pageMargins left="0.31496062992125984" right="0.19685039370078741" top="0.11811023622047245" bottom="0.11811023622047245" header="0.19685039370078741" footer="0.19685039370078741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2000000}">
          <x14:formula1>
            <xm:f>'　'!$L$13:$L$69</xm:f>
          </x14:formula1>
          <xm:sqref>J26:K29 E26:G29</xm:sqref>
        </x14:dataValidation>
        <x14:dataValidation type="list" allowBlank="1" showInputMessage="1" showErrorMessage="1" xr:uid="{00000000-0002-0000-0000-000003000000}">
          <x14:formula1>
            <xm:f>'　'!$A$3:$A$11</xm:f>
          </x14:formula1>
          <xm:sqref>C8:K8</xm:sqref>
        </x14:dataValidation>
        <x14:dataValidation type="list" allowBlank="1" showInputMessage="1" showErrorMessage="1" xr:uid="{00000000-0002-0000-0000-000004000000}">
          <x14:formula1>
            <xm:f>'　'!$A$13:$A$59</xm:f>
          </x14:formula1>
          <xm:sqref>E10:K10</xm:sqref>
        </x14:dataValidation>
        <x14:dataValidation type="list" allowBlank="1" showInputMessage="1" showErrorMessage="1" xr:uid="{00000000-0002-0000-0000-000005000000}">
          <x14:formula1>
            <xm:f>'　'!$K$13:$K$31</xm:f>
          </x14:formula1>
          <xm:sqref>C26:D29 H26:I29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"/>
  <sheetViews>
    <sheetView tabSelected="1" view="pageBreakPreview" topLeftCell="A3" zoomScaleNormal="100" zoomScaleSheetLayoutView="100" workbookViewId="0">
      <selection activeCell="C26" sqref="C26:D26"/>
    </sheetView>
  </sheetViews>
  <sheetFormatPr defaultRowHeight="13.5"/>
  <cols>
    <col min="1" max="1" width="0.375" style="1" customWidth="1"/>
    <col min="2" max="2" width="12.375" style="1" customWidth="1"/>
    <col min="3" max="4" width="10.625" style="1" customWidth="1"/>
    <col min="5" max="5" width="9.625" style="1" customWidth="1"/>
    <col min="6" max="6" width="1.625" style="1" customWidth="1"/>
    <col min="7" max="7" width="11.625" style="1" customWidth="1"/>
    <col min="8" max="9" width="10.625" style="1" customWidth="1"/>
    <col min="10" max="10" width="11.75" style="1" customWidth="1"/>
    <col min="11" max="11" width="10.75" style="1" customWidth="1"/>
    <col min="12" max="12" width="0.375" style="1" customWidth="1"/>
    <col min="13" max="16384" width="9" style="1"/>
  </cols>
  <sheetData>
    <row r="1" spans="2:12" ht="15.75" customHeight="1">
      <c r="K1" s="2" t="s">
        <v>0</v>
      </c>
    </row>
    <row r="2" spans="2:12" ht="16.5" customHeight="1"/>
    <row r="3" spans="2:12" ht="23.25" customHeight="1">
      <c r="B3" s="179" t="s">
        <v>156</v>
      </c>
      <c r="C3" s="179"/>
      <c r="D3" s="179"/>
      <c r="E3" s="179"/>
      <c r="F3" s="179"/>
      <c r="G3" s="179"/>
      <c r="H3" s="179"/>
      <c r="I3" s="179"/>
      <c r="J3" s="179"/>
      <c r="K3" s="179"/>
    </row>
    <row r="4" spans="2:12" ht="5.25" customHeight="1">
      <c r="B4" s="28" t="s">
        <v>1</v>
      </c>
    </row>
    <row r="5" spans="2:12" ht="19.5" customHeight="1">
      <c r="B5" s="29" t="s">
        <v>46</v>
      </c>
      <c r="C5" s="30" t="s">
        <v>47</v>
      </c>
      <c r="D5" s="30" t="s">
        <v>48</v>
      </c>
      <c r="E5" s="30" t="s">
        <v>49</v>
      </c>
      <c r="F5" s="30" t="s">
        <v>50</v>
      </c>
      <c r="G5" s="30" t="s">
        <v>51</v>
      </c>
      <c r="H5" s="191" t="s">
        <v>183</v>
      </c>
      <c r="I5" s="191"/>
      <c r="J5" s="191"/>
      <c r="K5" s="191"/>
      <c r="L5" s="191"/>
    </row>
    <row r="6" spans="2:12" ht="30.75" customHeight="1">
      <c r="B6" s="30" t="e">
        <f>VLOOKUP($C$8,'　'!$A$3:$F$11,2,0)</f>
        <v>#N/A</v>
      </c>
      <c r="C6" s="30" t="e">
        <f>VLOOKUP($C$8,'　'!$A$3:$F$11,3,0)</f>
        <v>#N/A</v>
      </c>
      <c r="D6" s="30" t="e">
        <f>VLOOKUP($C$8,'　'!$A$3:$F$11,4,0)</f>
        <v>#N/A</v>
      </c>
      <c r="E6" s="30" t="e">
        <f>VLOOKUP($C$8,'　'!$A$3:$F$11,5,0)</f>
        <v>#N/A</v>
      </c>
      <c r="F6" s="30" t="e">
        <f>ABS(E6-D10)</f>
        <v>#N/A</v>
      </c>
      <c r="G6" s="31" t="e">
        <f>VLOOKUP($C$8,'　'!$A$3:$F$11,6,0)</f>
        <v>#N/A</v>
      </c>
      <c r="H6" s="138" t="s">
        <v>2</v>
      </c>
      <c r="I6" s="138"/>
      <c r="J6" s="138"/>
      <c r="K6" s="138"/>
    </row>
    <row r="7" spans="2:12" ht="5.25" customHeight="1">
      <c r="H7" s="32"/>
    </row>
    <row r="8" spans="2:12" ht="27.95" customHeight="1">
      <c r="B8" s="33" t="s">
        <v>3</v>
      </c>
      <c r="C8" s="180"/>
      <c r="D8" s="181"/>
      <c r="E8" s="181"/>
      <c r="F8" s="181"/>
      <c r="G8" s="181"/>
      <c r="H8" s="181"/>
      <c r="I8" s="181"/>
      <c r="J8" s="181"/>
      <c r="K8" s="182"/>
    </row>
    <row r="9" spans="2:12" ht="12.75" customHeight="1"/>
    <row r="10" spans="2:12" ht="27.95" customHeight="1">
      <c r="B10" s="183" t="s">
        <v>5</v>
      </c>
      <c r="C10" s="34" t="s">
        <v>6</v>
      </c>
      <c r="D10" s="35" t="str">
        <f>IF(ISNA(VLOOKUP($E$10,'　'!$A$13:$B$59,2,0)),"",VLOOKUP($E$10,'　'!$A$13:$B$59,2,0))</f>
        <v/>
      </c>
      <c r="E10" s="186"/>
      <c r="F10" s="187"/>
      <c r="G10" s="187"/>
      <c r="H10" s="187"/>
      <c r="I10" s="187"/>
      <c r="J10" s="187"/>
      <c r="K10" s="187"/>
    </row>
    <row r="11" spans="2:12" ht="27.95" customHeight="1">
      <c r="B11" s="184"/>
      <c r="C11" s="188" t="s">
        <v>8</v>
      </c>
      <c r="D11" s="189"/>
      <c r="E11" s="187"/>
      <c r="F11" s="187"/>
      <c r="G11" s="187"/>
      <c r="H11" s="187"/>
      <c r="I11" s="187"/>
      <c r="J11" s="187"/>
      <c r="K11" s="187"/>
    </row>
    <row r="12" spans="2:12" ht="27.95" customHeight="1">
      <c r="B12" s="184"/>
      <c r="C12" s="34" t="s">
        <v>10</v>
      </c>
      <c r="D12" s="35"/>
      <c r="E12" s="186"/>
      <c r="F12" s="187"/>
      <c r="G12" s="187"/>
      <c r="H12" s="187"/>
      <c r="I12" s="187"/>
      <c r="J12" s="187"/>
      <c r="K12" s="187"/>
    </row>
    <row r="13" spans="2:12" ht="27.95" customHeight="1">
      <c r="B13" s="184"/>
      <c r="C13" s="190" t="s">
        <v>12</v>
      </c>
      <c r="D13" s="188"/>
      <c r="E13" s="187"/>
      <c r="F13" s="187"/>
      <c r="G13" s="187"/>
      <c r="H13" s="187"/>
      <c r="I13" s="187"/>
      <c r="J13" s="187"/>
      <c r="K13" s="187"/>
    </row>
    <row r="14" spans="2:12" ht="27.95" customHeight="1">
      <c r="B14" s="185"/>
      <c r="C14" s="190" t="s">
        <v>14</v>
      </c>
      <c r="D14" s="190"/>
      <c r="E14" s="187"/>
      <c r="F14" s="187"/>
      <c r="G14" s="187"/>
      <c r="H14" s="187"/>
      <c r="I14" s="187"/>
      <c r="J14" s="187"/>
      <c r="K14" s="187"/>
    </row>
    <row r="15" spans="2:12" ht="12.75" customHeight="1">
      <c r="B15" s="15"/>
      <c r="C15" s="13"/>
    </row>
    <row r="16" spans="2:12" ht="27.95" customHeight="1">
      <c r="B16" s="153" t="s">
        <v>16</v>
      </c>
      <c r="C16" s="153" t="s">
        <v>17</v>
      </c>
      <c r="D16" s="153"/>
      <c r="E16" s="14" t="s">
        <v>18</v>
      </c>
      <c r="F16" s="15"/>
      <c r="G16" s="194" t="s">
        <v>19</v>
      </c>
      <c r="H16" s="16" t="s">
        <v>20</v>
      </c>
      <c r="I16" s="195"/>
      <c r="J16" s="195"/>
      <c r="K16" s="195"/>
    </row>
    <row r="17" spans="1:13" ht="27.95" customHeight="1">
      <c r="B17" s="153"/>
      <c r="C17" s="195"/>
      <c r="D17" s="195"/>
      <c r="E17" s="36"/>
      <c r="F17" s="13"/>
      <c r="G17" s="153"/>
      <c r="H17" s="18" t="s">
        <v>24</v>
      </c>
      <c r="I17" s="195"/>
      <c r="J17" s="195"/>
      <c r="K17" s="195"/>
    </row>
    <row r="18" spans="1:13" ht="27.95" customHeight="1">
      <c r="B18" s="153"/>
      <c r="C18" s="195"/>
      <c r="D18" s="195"/>
      <c r="E18" s="36"/>
      <c r="F18" s="13"/>
      <c r="G18" s="153"/>
      <c r="H18" s="19" t="s">
        <v>27</v>
      </c>
      <c r="I18" s="195"/>
      <c r="J18" s="195"/>
      <c r="K18" s="195"/>
    </row>
    <row r="19" spans="1:13" ht="27.95" customHeight="1">
      <c r="B19" s="153"/>
      <c r="C19" s="195"/>
      <c r="D19" s="195"/>
      <c r="E19" s="36"/>
      <c r="F19" s="13"/>
      <c r="G19" s="153"/>
      <c r="H19" s="16" t="s">
        <v>29</v>
      </c>
      <c r="I19" s="195"/>
      <c r="J19" s="195"/>
      <c r="K19" s="195"/>
    </row>
    <row r="20" spans="1:13" ht="27.95" customHeight="1">
      <c r="B20" s="153"/>
      <c r="C20" s="195"/>
      <c r="D20" s="195"/>
      <c r="E20" s="36"/>
      <c r="F20" s="13"/>
      <c r="G20" s="153"/>
      <c r="H20" s="16" t="s">
        <v>31</v>
      </c>
      <c r="I20" s="192"/>
      <c r="J20" s="193"/>
      <c r="K20" s="196"/>
    </row>
    <row r="21" spans="1:13" ht="12.75" customHeight="1">
      <c r="B21" s="15"/>
      <c r="C21" s="13"/>
    </row>
    <row r="22" spans="1:13" ht="27.95" customHeight="1">
      <c r="A22" s="20"/>
      <c r="B22" s="16" t="s">
        <v>33</v>
      </c>
      <c r="C22" s="192" t="s">
        <v>54</v>
      </c>
      <c r="D22" s="193"/>
      <c r="E22" s="22" t="s">
        <v>35</v>
      </c>
    </row>
    <row r="23" spans="1:13" ht="12.75" customHeight="1">
      <c r="A23" s="20"/>
      <c r="B23" s="37"/>
      <c r="C23" s="13"/>
    </row>
    <row r="24" spans="1:13" ht="20.100000000000001" customHeight="1">
      <c r="A24" s="20"/>
      <c r="B24" s="197"/>
      <c r="C24" s="159" t="s">
        <v>36</v>
      </c>
      <c r="D24" s="160"/>
      <c r="E24" s="160"/>
      <c r="F24" s="160"/>
      <c r="G24" s="161"/>
      <c r="H24" s="153" t="s">
        <v>37</v>
      </c>
      <c r="I24" s="153"/>
      <c r="J24" s="153"/>
      <c r="K24" s="153"/>
      <c r="L24" s="13"/>
      <c r="M24" s="13"/>
    </row>
    <row r="25" spans="1:13" ht="37.5" customHeight="1" thickBot="1">
      <c r="A25" s="20"/>
      <c r="B25" s="198"/>
      <c r="C25" s="199" t="s">
        <v>38</v>
      </c>
      <c r="D25" s="163"/>
      <c r="E25" s="164" t="s">
        <v>184</v>
      </c>
      <c r="F25" s="165"/>
      <c r="G25" s="163"/>
      <c r="H25" s="199" t="s">
        <v>38</v>
      </c>
      <c r="I25" s="163"/>
      <c r="J25" s="166" t="s">
        <v>185</v>
      </c>
      <c r="K25" s="167"/>
      <c r="L25" s="23"/>
      <c r="M25" s="13"/>
    </row>
    <row r="26" spans="1:13" ht="27.95" customHeight="1" thickTop="1">
      <c r="B26" s="38" t="s">
        <v>40</v>
      </c>
      <c r="C26" s="200"/>
      <c r="D26" s="201"/>
      <c r="E26" s="202"/>
      <c r="F26" s="203"/>
      <c r="G26" s="204"/>
      <c r="H26" s="200"/>
      <c r="I26" s="201"/>
      <c r="J26" s="205"/>
      <c r="K26" s="205"/>
      <c r="L26" s="25"/>
      <c r="M26" s="13"/>
    </row>
    <row r="27" spans="1:13" ht="27.95" customHeight="1">
      <c r="B27" s="39" t="s">
        <v>41</v>
      </c>
      <c r="C27" s="200"/>
      <c r="D27" s="201"/>
      <c r="E27" s="202"/>
      <c r="F27" s="203"/>
      <c r="G27" s="204"/>
      <c r="H27" s="200"/>
      <c r="I27" s="201"/>
      <c r="J27" s="205"/>
      <c r="K27" s="205"/>
      <c r="L27" s="25"/>
      <c r="M27" s="13"/>
    </row>
    <row r="28" spans="1:13" ht="27.95" customHeight="1">
      <c r="B28" s="39" t="s">
        <v>42</v>
      </c>
      <c r="C28" s="200"/>
      <c r="D28" s="201"/>
      <c r="E28" s="202"/>
      <c r="F28" s="203"/>
      <c r="G28" s="204"/>
      <c r="H28" s="200"/>
      <c r="I28" s="201"/>
      <c r="J28" s="205"/>
      <c r="K28" s="205"/>
      <c r="L28" s="25"/>
      <c r="M28" s="13"/>
    </row>
    <row r="29" spans="1:13" ht="27.95" customHeight="1">
      <c r="B29" s="39" t="s">
        <v>43</v>
      </c>
      <c r="C29" s="200"/>
      <c r="D29" s="201"/>
      <c r="E29" s="202"/>
      <c r="F29" s="203"/>
      <c r="G29" s="204"/>
      <c r="H29" s="200"/>
      <c r="I29" s="201"/>
      <c r="J29" s="205"/>
      <c r="K29" s="205"/>
      <c r="L29" s="25"/>
      <c r="M29" s="13"/>
    </row>
    <row r="30" spans="1:13" ht="27.95" customHeight="1">
      <c r="B30" s="40" t="s">
        <v>44</v>
      </c>
      <c r="C30" s="206"/>
      <c r="D30" s="206"/>
      <c r="E30" s="206"/>
      <c r="F30" s="206"/>
      <c r="G30" s="206"/>
      <c r="H30" s="206"/>
      <c r="I30" s="206"/>
      <c r="J30" s="207"/>
      <c r="K30" s="207"/>
      <c r="L30" s="13"/>
      <c r="M30" s="13"/>
    </row>
    <row r="31" spans="1:13">
      <c r="L31" s="13"/>
      <c r="M31" s="13"/>
    </row>
  </sheetData>
  <sheetProtection algorithmName="SHA-512" hashValue="XUwq/VzvrBj+Ap+Mh0s32HhC9Rb23aGkDIjCjBD7wfb7xnOT8oETxubQHLgAlq/H9t7/USCyJ3HvKFs2YtUwzA==" saltValue="hinYr9iTuEZhh17N+MHUtA==" spinCount="100000" sheet="1" selectLockedCells="1" autoFilter="0"/>
  <mergeCells count="51">
    <mergeCell ref="C30:G30"/>
    <mergeCell ref="H30:K30"/>
    <mergeCell ref="C28:D28"/>
    <mergeCell ref="E28:G28"/>
    <mergeCell ref="H28:I28"/>
    <mergeCell ref="J28:K28"/>
    <mergeCell ref="C29:D29"/>
    <mergeCell ref="E29:G29"/>
    <mergeCell ref="H29:I29"/>
    <mergeCell ref="J29:K29"/>
    <mergeCell ref="C26:D26"/>
    <mergeCell ref="E26:G26"/>
    <mergeCell ref="H26:I26"/>
    <mergeCell ref="J26:K26"/>
    <mergeCell ref="C27:D27"/>
    <mergeCell ref="E27:G27"/>
    <mergeCell ref="H27:I27"/>
    <mergeCell ref="J27:K27"/>
    <mergeCell ref="B24:B25"/>
    <mergeCell ref="C24:G24"/>
    <mergeCell ref="H24:K24"/>
    <mergeCell ref="C25:D25"/>
    <mergeCell ref="E25:G25"/>
    <mergeCell ref="H25:I25"/>
    <mergeCell ref="J25:K25"/>
    <mergeCell ref="C22:D22"/>
    <mergeCell ref="E13:K13"/>
    <mergeCell ref="C14:D14"/>
    <mergeCell ref="E14:K14"/>
    <mergeCell ref="B16:B20"/>
    <mergeCell ref="C16:D16"/>
    <mergeCell ref="G16:G20"/>
    <mergeCell ref="I16:K16"/>
    <mergeCell ref="C17:D17"/>
    <mergeCell ref="I17:K17"/>
    <mergeCell ref="C18:D18"/>
    <mergeCell ref="I18:K18"/>
    <mergeCell ref="C19:D19"/>
    <mergeCell ref="I19:K19"/>
    <mergeCell ref="C20:D20"/>
    <mergeCell ref="I20:K20"/>
    <mergeCell ref="B3:K3"/>
    <mergeCell ref="H6:K6"/>
    <mergeCell ref="C8:K8"/>
    <mergeCell ref="B10:B14"/>
    <mergeCell ref="E10:K10"/>
    <mergeCell ref="C11:D11"/>
    <mergeCell ref="E11:K11"/>
    <mergeCell ref="E12:K12"/>
    <mergeCell ref="C13:D13"/>
    <mergeCell ref="H5:L5"/>
  </mergeCells>
  <phoneticPr fontId="3"/>
  <dataValidations count="1">
    <dataValidation type="list" allowBlank="1" showInputMessage="1" showErrorMessage="1" sqref="L26:L29" xr:uid="{00000000-0002-0000-0100-000000000000}">
      <formula1>$I$12:$I$66</formula1>
    </dataValidation>
  </dataValidations>
  <printOptions horizontalCentered="1"/>
  <pageMargins left="0.31496062992125984" right="0.19685039370078741" top="0.11811023622047245" bottom="0.11811023622047245" header="0.19685039370078741" footer="0.19685039370078741"/>
  <pageSetup paperSize="9" scale="9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1000000}">
          <x14:formula1>
            <xm:f>'　'!$L$13:$L$69</xm:f>
          </x14:formula1>
          <xm:sqref>E26:G29 J26:K29</xm:sqref>
        </x14:dataValidation>
        <x14:dataValidation type="list" allowBlank="1" showInputMessage="1" showErrorMessage="1" xr:uid="{00000000-0002-0000-0100-000002000000}">
          <x14:formula1>
            <xm:f>'　'!$H$3:$H$7</xm:f>
          </x14:formula1>
          <xm:sqref>E17:E20</xm:sqref>
        </x14:dataValidation>
        <x14:dataValidation type="list" allowBlank="1" showInputMessage="1" showErrorMessage="1" xr:uid="{00000000-0002-0000-0100-000003000000}">
          <x14:formula1>
            <xm:f>'　'!$A$3:$A$11</xm:f>
          </x14:formula1>
          <xm:sqref>C8:K8</xm:sqref>
        </x14:dataValidation>
        <x14:dataValidation type="list" allowBlank="1" showInputMessage="1" showErrorMessage="1" xr:uid="{00000000-0002-0000-0100-000004000000}">
          <x14:formula1>
            <xm:f>'　'!$A$13:$A$59</xm:f>
          </x14:formula1>
          <xm:sqref>E10:K10</xm:sqref>
        </x14:dataValidation>
        <x14:dataValidation type="list" allowBlank="1" showInputMessage="1" showErrorMessage="1" xr:uid="{A159DA8D-D567-490B-B0E3-83E7C9FD0959}">
          <x14:formula1>
            <xm:f>'　'!$K$13:$K$33</xm:f>
          </x14:formula1>
          <xm:sqref>C26:D29 H26:I29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E74"/>
  <sheetViews>
    <sheetView view="pageBreakPreview" zoomScaleNormal="85" zoomScaleSheetLayoutView="100" workbookViewId="0">
      <selection activeCell="N40" sqref="N40"/>
    </sheetView>
  </sheetViews>
  <sheetFormatPr defaultRowHeight="13.5" customHeight="1"/>
  <cols>
    <col min="1" max="1" width="0.875" style="41" customWidth="1"/>
    <col min="2" max="2" width="9" style="41"/>
    <col min="3" max="3" width="10.875" style="41" customWidth="1"/>
    <col min="4" max="4" width="11.625" style="41" bestFit="1" customWidth="1"/>
    <col min="5" max="5" width="7.375" style="41" bestFit="1" customWidth="1"/>
    <col min="6" max="6" width="2.625" style="41" customWidth="1"/>
    <col min="7" max="7" width="6.125" style="41" customWidth="1"/>
    <col min="8" max="8" width="7.375" style="41" bestFit="1" customWidth="1"/>
    <col min="9" max="9" width="2.625" style="41" customWidth="1"/>
    <col min="10" max="10" width="6.125" style="41" customWidth="1"/>
    <col min="11" max="11" width="7.375" style="41" bestFit="1" customWidth="1"/>
    <col min="12" max="12" width="2.625" style="41" customWidth="1"/>
    <col min="13" max="14" width="6.125" style="41" customWidth="1"/>
    <col min="15" max="15" width="2.625" style="41" customWidth="1"/>
    <col min="16" max="16" width="6.125" style="41" customWidth="1"/>
    <col min="17" max="17" width="9" style="41"/>
    <col min="18" max="18" width="9.5" bestFit="1" customWidth="1"/>
    <col min="19" max="19" width="10.5" bestFit="1" customWidth="1"/>
    <col min="20" max="20" width="11.625" bestFit="1" customWidth="1"/>
    <col min="21" max="21" width="6.5" bestFit="1" customWidth="1"/>
    <col min="22" max="22" width="3.5" bestFit="1" customWidth="1"/>
    <col min="23" max="24" width="6.5" bestFit="1" customWidth="1"/>
    <col min="25" max="25" width="3.5" bestFit="1" customWidth="1"/>
    <col min="26" max="26" width="6.5" bestFit="1" customWidth="1"/>
    <col min="32" max="16384" width="9" style="41"/>
  </cols>
  <sheetData>
    <row r="1" spans="2:31" ht="13.5" customHeight="1">
      <c r="P1" s="117" t="s">
        <v>178</v>
      </c>
    </row>
    <row r="2" spans="2:31" ht="13.5" customHeight="1">
      <c r="B2" s="221" t="s">
        <v>151</v>
      </c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</row>
    <row r="3" spans="2:31" ht="9.75" customHeight="1"/>
    <row r="4" spans="2:31" ht="15" customHeight="1">
      <c r="B4" s="225" t="s">
        <v>55</v>
      </c>
      <c r="C4" s="225"/>
      <c r="D4" s="226"/>
      <c r="E4" s="226"/>
      <c r="F4" s="226"/>
      <c r="G4" s="226"/>
      <c r="H4" s="226"/>
      <c r="I4" s="226"/>
      <c r="J4" s="226"/>
    </row>
    <row r="5" spans="2:31" s="43" customFormat="1" ht="15" customHeight="1">
      <c r="B5" s="227"/>
      <c r="C5" s="227"/>
      <c r="D5" s="42" t="s">
        <v>56</v>
      </c>
      <c r="E5" s="220" t="s">
        <v>57</v>
      </c>
      <c r="F5" s="220"/>
      <c r="G5" s="220"/>
      <c r="H5" s="220"/>
      <c r="I5" s="220"/>
      <c r="J5" s="220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2:31" s="43" customFormat="1" ht="15" customHeight="1">
      <c r="B6" s="208" t="s">
        <v>58</v>
      </c>
      <c r="C6" s="209"/>
      <c r="D6" s="44">
        <v>46357</v>
      </c>
      <c r="E6" s="45">
        <v>0.41666666666666669</v>
      </c>
      <c r="F6" s="46" t="s">
        <v>59</v>
      </c>
      <c r="G6" s="47">
        <v>0.5</v>
      </c>
      <c r="H6" s="45">
        <v>0.54166666666666663</v>
      </c>
      <c r="I6" s="46" t="s">
        <v>59</v>
      </c>
      <c r="J6" s="47">
        <v>0.70833333333333337</v>
      </c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2:31" s="43" customFormat="1" ht="15" customHeight="1">
      <c r="B7" s="208"/>
      <c r="C7" s="209"/>
      <c r="D7" s="44">
        <v>46358</v>
      </c>
      <c r="E7" s="45">
        <v>0.39583333333333331</v>
      </c>
      <c r="F7" s="48" t="s">
        <v>59</v>
      </c>
      <c r="G7" s="47">
        <v>0.4375</v>
      </c>
      <c r="H7" s="45">
        <v>0.4375</v>
      </c>
      <c r="I7" s="48" t="s">
        <v>59</v>
      </c>
      <c r="J7" s="47">
        <v>0.47916666666666669</v>
      </c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2:31" s="43" customFormat="1" ht="15" customHeight="1" thickBot="1">
      <c r="B8" s="218"/>
      <c r="C8" s="219"/>
      <c r="D8" s="49">
        <v>46359</v>
      </c>
      <c r="E8" s="50">
        <v>0.72916666666666663</v>
      </c>
      <c r="F8" s="51" t="s">
        <v>59</v>
      </c>
      <c r="G8" s="52">
        <v>0.77083333333333337</v>
      </c>
      <c r="H8" s="50">
        <v>0.77083333333333337</v>
      </c>
      <c r="I8" s="51" t="s">
        <v>75</v>
      </c>
      <c r="J8" s="52">
        <v>0.8125</v>
      </c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2:31" s="43" customFormat="1" ht="15" customHeight="1" thickTop="1">
      <c r="B9" s="208" t="s">
        <v>61</v>
      </c>
      <c r="C9" s="209"/>
      <c r="D9" s="44">
        <v>46360</v>
      </c>
      <c r="E9" s="45">
        <v>0.625</v>
      </c>
      <c r="F9" s="46" t="s">
        <v>59</v>
      </c>
      <c r="G9" s="47">
        <v>0.77083333333333337</v>
      </c>
      <c r="H9" s="45"/>
      <c r="I9" s="46" t="s">
        <v>73</v>
      </c>
      <c r="J9" s="47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2:31" s="43" customFormat="1" ht="15" customHeight="1">
      <c r="B10" s="208"/>
      <c r="C10" s="209"/>
      <c r="D10" s="53">
        <v>46361</v>
      </c>
      <c r="E10" s="45">
        <v>0.72916666666666663</v>
      </c>
      <c r="F10" s="46" t="s">
        <v>59</v>
      </c>
      <c r="G10" s="47">
        <v>0.77083333333333337</v>
      </c>
      <c r="H10" s="45">
        <v>0.77083333333333337</v>
      </c>
      <c r="I10" s="46" t="s">
        <v>59</v>
      </c>
      <c r="J10" s="47">
        <v>0.83333333333333337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2:31" s="43" customFormat="1" ht="15" customHeight="1">
      <c r="B11" s="210"/>
      <c r="C11" s="211"/>
      <c r="D11" s="53">
        <v>46362</v>
      </c>
      <c r="E11" s="45">
        <v>0.41666666666666669</v>
      </c>
      <c r="F11" s="46" t="s">
        <v>59</v>
      </c>
      <c r="G11" s="47">
        <v>0.5</v>
      </c>
      <c r="H11" s="45">
        <v>0.54166666666666663</v>
      </c>
      <c r="I11" s="46" t="s">
        <v>59</v>
      </c>
      <c r="J11" s="47">
        <v>0.70833333333333337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2:31" ht="9.75" customHeight="1"/>
    <row r="13" spans="2:31" ht="15" customHeight="1">
      <c r="B13" s="222" t="s">
        <v>62</v>
      </c>
      <c r="C13" s="223"/>
      <c r="D13" s="223"/>
      <c r="E13" s="223"/>
      <c r="F13" s="223"/>
      <c r="G13" s="223"/>
      <c r="H13" s="223"/>
      <c r="I13" s="223"/>
      <c r="J13" s="224"/>
    </row>
    <row r="14" spans="2:31" s="43" customFormat="1" ht="15" customHeight="1">
      <c r="B14" s="228" t="s">
        <v>63</v>
      </c>
      <c r="C14" s="229"/>
      <c r="D14" s="229"/>
      <c r="E14" s="229"/>
      <c r="F14" s="229"/>
      <c r="G14" s="229"/>
      <c r="H14" s="229"/>
      <c r="I14" s="229"/>
      <c r="J14" s="230"/>
      <c r="M14" s="56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2:31" s="43" customFormat="1" ht="9.75" customHeight="1"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2:31" s="43" customFormat="1" ht="15" customHeight="1">
      <c r="B16" s="222" t="s">
        <v>64</v>
      </c>
      <c r="C16" s="223"/>
      <c r="D16" s="223"/>
      <c r="E16" s="223"/>
      <c r="F16" s="223"/>
      <c r="G16" s="223"/>
      <c r="H16" s="223"/>
      <c r="I16" s="223"/>
      <c r="J16" s="224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2:31" s="43" customFormat="1" ht="15" customHeight="1">
      <c r="B17" s="228" t="s">
        <v>63</v>
      </c>
      <c r="C17" s="229"/>
      <c r="D17" s="229"/>
      <c r="E17" s="229"/>
      <c r="F17" s="229"/>
      <c r="G17" s="229"/>
      <c r="H17" s="229"/>
      <c r="I17" s="229"/>
      <c r="J17" s="230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2:31" s="43" customFormat="1" ht="9.75" customHeight="1"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2:31" ht="15" customHeight="1">
      <c r="B19" s="231" t="s">
        <v>65</v>
      </c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3"/>
    </row>
    <row r="20" spans="2:31" ht="15" customHeight="1">
      <c r="B20" s="234"/>
      <c r="C20" s="234"/>
      <c r="D20" s="57" t="s">
        <v>56</v>
      </c>
      <c r="E20" s="235" t="s">
        <v>66</v>
      </c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7"/>
    </row>
    <row r="21" spans="2:31" ht="15" customHeight="1" thickBot="1">
      <c r="B21" s="238" t="s">
        <v>58</v>
      </c>
      <c r="C21" s="238"/>
      <c r="D21" s="49">
        <v>46359</v>
      </c>
      <c r="E21" s="58">
        <v>0.39583333333333331</v>
      </c>
      <c r="F21" s="59" t="s">
        <v>59</v>
      </c>
      <c r="G21" s="60">
        <v>0.41666666666666669</v>
      </c>
      <c r="H21" s="58">
        <v>0.41666666666666669</v>
      </c>
      <c r="I21" s="59" t="s">
        <v>59</v>
      </c>
      <c r="J21" s="60">
        <v>0.45833333333333331</v>
      </c>
      <c r="K21" s="58">
        <v>0.45833333333333331</v>
      </c>
      <c r="L21" s="59" t="s">
        <v>59</v>
      </c>
      <c r="M21" s="60">
        <v>0.5</v>
      </c>
      <c r="N21" s="58">
        <v>0.5</v>
      </c>
      <c r="O21" s="59" t="s">
        <v>59</v>
      </c>
      <c r="P21" s="60">
        <v>0.54166666666666663</v>
      </c>
    </row>
    <row r="22" spans="2:31" ht="15" customHeight="1" thickTop="1">
      <c r="B22" s="239" t="s">
        <v>61</v>
      </c>
      <c r="C22" s="239"/>
      <c r="D22" s="44">
        <v>46362</v>
      </c>
      <c r="E22" s="61">
        <v>0.54166666666666663</v>
      </c>
      <c r="F22" s="62" t="s">
        <v>59</v>
      </c>
      <c r="G22" s="63">
        <v>0.58333333333333337</v>
      </c>
      <c r="H22" s="61">
        <v>0.58333333333333337</v>
      </c>
      <c r="I22" s="62" t="s">
        <v>59</v>
      </c>
      <c r="J22" s="63">
        <v>0.625</v>
      </c>
      <c r="K22" s="61">
        <v>0.625</v>
      </c>
      <c r="L22" s="62" t="s">
        <v>59</v>
      </c>
      <c r="M22" s="63">
        <v>0.66666666666666663</v>
      </c>
      <c r="N22" s="61">
        <v>0.66666666666666663</v>
      </c>
      <c r="O22" s="62" t="s">
        <v>59</v>
      </c>
      <c r="P22" s="63">
        <v>0.70833333333333337</v>
      </c>
    </row>
    <row r="23" spans="2:31" ht="9.75" customHeight="1">
      <c r="C23" s="64"/>
    </row>
    <row r="24" spans="2:31" ht="15" customHeight="1">
      <c r="B24" s="225" t="s">
        <v>67</v>
      </c>
      <c r="C24" s="225"/>
      <c r="D24" s="225"/>
      <c r="E24" s="225"/>
      <c r="F24" s="225"/>
      <c r="G24" s="225"/>
      <c r="H24" s="225"/>
      <c r="I24" s="225"/>
      <c r="J24" s="225"/>
      <c r="K24" s="240" t="s">
        <v>68</v>
      </c>
      <c r="L24" s="240"/>
      <c r="M24" s="240"/>
      <c r="N24" s="240"/>
      <c r="O24" s="240"/>
    </row>
    <row r="25" spans="2:31" ht="15" customHeight="1">
      <c r="B25" s="234"/>
      <c r="C25" s="234"/>
      <c r="D25" s="57" t="s">
        <v>56</v>
      </c>
      <c r="E25" s="241" t="s">
        <v>66</v>
      </c>
      <c r="F25" s="241"/>
      <c r="G25" s="241"/>
      <c r="H25" s="241"/>
      <c r="I25" s="241"/>
      <c r="J25" s="241"/>
      <c r="K25" s="240"/>
      <c r="L25" s="240"/>
      <c r="M25" s="240"/>
      <c r="N25" s="240"/>
      <c r="O25" s="240"/>
    </row>
    <row r="26" spans="2:31" s="43" customFormat="1" ht="15" customHeight="1">
      <c r="B26" s="220" t="s">
        <v>69</v>
      </c>
      <c r="C26" s="65" t="s">
        <v>70</v>
      </c>
      <c r="D26" s="53">
        <v>46352</v>
      </c>
      <c r="E26" s="54">
        <v>0.61458333333333337</v>
      </c>
      <c r="F26" s="48" t="s">
        <v>59</v>
      </c>
      <c r="G26" s="55">
        <v>0.64583333333333337</v>
      </c>
      <c r="H26" s="54">
        <v>0.72916666666666663</v>
      </c>
      <c r="I26" s="48" t="s">
        <v>59</v>
      </c>
      <c r="J26" s="55">
        <v>0.77083333333333337</v>
      </c>
      <c r="K26" s="242"/>
      <c r="L26" s="242"/>
      <c r="M26" s="242"/>
      <c r="N26" s="242"/>
      <c r="O26" s="242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2:31" s="43" customFormat="1" ht="15" customHeight="1">
      <c r="B27" s="220"/>
      <c r="C27" s="243" t="s">
        <v>71</v>
      </c>
      <c r="D27" s="44">
        <v>46354</v>
      </c>
      <c r="E27" s="45">
        <v>0.75694444444444453</v>
      </c>
      <c r="F27" s="48" t="s">
        <v>59</v>
      </c>
      <c r="G27" s="47">
        <v>0.78472222222222221</v>
      </c>
      <c r="H27" s="45"/>
      <c r="I27" s="48" t="s">
        <v>60</v>
      </c>
      <c r="J27" s="47"/>
      <c r="K27" s="242" t="s">
        <v>164</v>
      </c>
      <c r="L27" s="242"/>
      <c r="M27" s="242"/>
      <c r="N27" s="242"/>
      <c r="O27" s="242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2:31" s="43" customFormat="1" ht="15" customHeight="1">
      <c r="B28" s="220"/>
      <c r="C28" s="243"/>
      <c r="D28" s="44">
        <v>46355</v>
      </c>
      <c r="E28" s="45">
        <v>0.53125</v>
      </c>
      <c r="F28" s="48" t="s">
        <v>59</v>
      </c>
      <c r="G28" s="47">
        <v>0.5625</v>
      </c>
      <c r="H28" s="45"/>
      <c r="I28" s="48" t="s">
        <v>60</v>
      </c>
      <c r="J28" s="47"/>
      <c r="K28" s="242" t="s">
        <v>165</v>
      </c>
      <c r="L28" s="242"/>
      <c r="M28" s="242"/>
      <c r="N28" s="242"/>
      <c r="O28" s="242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2:31" s="43" customFormat="1" ht="15" customHeight="1">
      <c r="B29" s="220"/>
      <c r="C29" s="243" t="s">
        <v>72</v>
      </c>
      <c r="D29" s="53">
        <v>46356</v>
      </c>
      <c r="E29" s="45">
        <v>0.75694444444444453</v>
      </c>
      <c r="F29" s="48" t="s">
        <v>59</v>
      </c>
      <c r="G29" s="47">
        <v>0.78472222222222221</v>
      </c>
      <c r="H29" s="54"/>
      <c r="I29" s="48" t="s">
        <v>60</v>
      </c>
      <c r="J29" s="55"/>
      <c r="K29" s="242" t="s">
        <v>166</v>
      </c>
      <c r="L29" s="242"/>
      <c r="M29" s="242"/>
      <c r="N29" s="242"/>
      <c r="O29" s="242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2:31" s="43" customFormat="1" ht="15" customHeight="1" thickBot="1">
      <c r="B30" s="220"/>
      <c r="C30" s="244"/>
      <c r="D30" s="66">
        <v>46357</v>
      </c>
      <c r="E30" s="50">
        <v>0.54166666666666663</v>
      </c>
      <c r="F30" s="51" t="s">
        <v>59</v>
      </c>
      <c r="G30" s="52">
        <v>0.57291666666666663</v>
      </c>
      <c r="H30" s="50"/>
      <c r="I30" s="48" t="s">
        <v>60</v>
      </c>
      <c r="J30" s="52"/>
      <c r="K30" s="245" t="s">
        <v>167</v>
      </c>
      <c r="L30" s="245"/>
      <c r="M30" s="245"/>
      <c r="N30" s="245"/>
      <c r="O30" s="245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2:31" s="43" customFormat="1" ht="15" customHeight="1" thickTop="1">
      <c r="B31" s="246" t="s">
        <v>61</v>
      </c>
      <c r="C31" s="247" t="s">
        <v>70</v>
      </c>
      <c r="D31" s="67">
        <v>46355</v>
      </c>
      <c r="E31" s="68">
        <v>0.75</v>
      </c>
      <c r="F31" s="69" t="s">
        <v>59</v>
      </c>
      <c r="G31" s="70">
        <v>0.79166666666666663</v>
      </c>
      <c r="H31" s="68"/>
      <c r="I31" s="69" t="s">
        <v>73</v>
      </c>
      <c r="J31" s="70"/>
      <c r="K31" s="249"/>
      <c r="L31" s="249"/>
      <c r="M31" s="249"/>
      <c r="N31" s="249"/>
      <c r="O31" s="249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2:31" s="43" customFormat="1" ht="15" customHeight="1">
      <c r="B32" s="208"/>
      <c r="C32" s="248"/>
      <c r="D32" s="44">
        <v>46356</v>
      </c>
      <c r="E32" s="45">
        <v>0.54166666666666663</v>
      </c>
      <c r="F32" s="48" t="s">
        <v>59</v>
      </c>
      <c r="G32" s="47">
        <v>0.58333333333333337</v>
      </c>
      <c r="H32" s="45"/>
      <c r="I32" s="48" t="s">
        <v>73</v>
      </c>
      <c r="J32" s="47"/>
      <c r="K32" s="242"/>
      <c r="L32" s="242"/>
      <c r="M32" s="242"/>
      <c r="N32" s="242"/>
      <c r="O32" s="24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2:31" s="43" customFormat="1" ht="15" customHeight="1">
      <c r="B33" s="208"/>
      <c r="C33" s="250" t="s">
        <v>71</v>
      </c>
      <c r="D33" s="44">
        <v>46357</v>
      </c>
      <c r="E33" s="54">
        <v>0.75</v>
      </c>
      <c r="F33" s="48" t="s">
        <v>59</v>
      </c>
      <c r="G33" s="55">
        <v>0.79166666666666663</v>
      </c>
      <c r="H33" s="54"/>
      <c r="I33" s="48" t="s">
        <v>73</v>
      </c>
      <c r="J33" s="55"/>
      <c r="K33" s="242" t="s">
        <v>168</v>
      </c>
      <c r="L33" s="242"/>
      <c r="M33" s="242"/>
      <c r="N33" s="242"/>
      <c r="O33" s="242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2:31" s="43" customFormat="1" ht="15" customHeight="1">
      <c r="B34" s="208"/>
      <c r="C34" s="248"/>
      <c r="D34" s="44">
        <v>46358</v>
      </c>
      <c r="E34" s="45">
        <v>0.54166666666666663</v>
      </c>
      <c r="F34" s="48" t="s">
        <v>59</v>
      </c>
      <c r="G34" s="47">
        <v>0.58333333333333337</v>
      </c>
      <c r="H34" s="54"/>
      <c r="I34" s="48" t="s">
        <v>73</v>
      </c>
      <c r="J34" s="55"/>
      <c r="K34" s="242" t="s">
        <v>169</v>
      </c>
      <c r="L34" s="242"/>
      <c r="M34" s="242"/>
      <c r="N34" s="242"/>
      <c r="O34" s="242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2:31" s="43" customFormat="1" ht="15" customHeight="1">
      <c r="B35" s="208"/>
      <c r="C35" s="250" t="s">
        <v>72</v>
      </c>
      <c r="D35" s="44">
        <v>46359</v>
      </c>
      <c r="E35" s="45">
        <v>0.75</v>
      </c>
      <c r="F35" s="48" t="s">
        <v>59</v>
      </c>
      <c r="G35" s="47">
        <v>0.79166666666666663</v>
      </c>
      <c r="H35" s="54"/>
      <c r="I35" s="48" t="s">
        <v>73</v>
      </c>
      <c r="J35" s="55"/>
      <c r="K35" s="242" t="s">
        <v>170</v>
      </c>
      <c r="L35" s="242"/>
      <c r="M35" s="242"/>
      <c r="N35" s="242"/>
      <c r="O35" s="242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2:31" s="43" customFormat="1" ht="15" customHeight="1">
      <c r="B36" s="210"/>
      <c r="C36" s="248"/>
      <c r="D36" s="53">
        <v>46360</v>
      </c>
      <c r="E36" s="71">
        <v>0.45833333333333331</v>
      </c>
      <c r="F36" s="48" t="s">
        <v>59</v>
      </c>
      <c r="G36" s="55">
        <v>0.48958333333333331</v>
      </c>
      <c r="H36" s="45"/>
      <c r="I36" s="48" t="s">
        <v>73</v>
      </c>
      <c r="J36" s="47"/>
      <c r="K36" s="242" t="s">
        <v>171</v>
      </c>
      <c r="L36" s="242"/>
      <c r="M36" s="242"/>
      <c r="N36" s="242"/>
      <c r="O36" s="242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2:31" s="43" customFormat="1" ht="9.75" customHeight="1">
      <c r="B37" s="72"/>
      <c r="C37" s="73"/>
      <c r="D37" s="74"/>
      <c r="E37" s="75"/>
      <c r="F37" s="76"/>
      <c r="G37" s="75"/>
      <c r="H37" s="75"/>
      <c r="I37" s="76"/>
      <c r="J37" s="75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2:31" ht="15" customHeight="1">
      <c r="B38" s="222" t="s">
        <v>74</v>
      </c>
      <c r="C38" s="223"/>
      <c r="D38" s="223"/>
      <c r="E38" s="223"/>
      <c r="F38" s="223"/>
      <c r="G38" s="223"/>
      <c r="H38" s="223"/>
      <c r="I38" s="223"/>
      <c r="J38" s="223"/>
      <c r="K38" s="223"/>
      <c r="L38" s="223"/>
      <c r="M38" s="224"/>
    </row>
    <row r="39" spans="2:31" ht="15" customHeight="1">
      <c r="B39" s="251"/>
      <c r="C39" s="252"/>
      <c r="D39" s="77" t="s">
        <v>56</v>
      </c>
      <c r="E39" s="235" t="s">
        <v>66</v>
      </c>
      <c r="F39" s="236"/>
      <c r="G39" s="236"/>
      <c r="H39" s="236"/>
      <c r="I39" s="236"/>
      <c r="J39" s="236"/>
      <c r="K39" s="236"/>
      <c r="L39" s="236"/>
      <c r="M39" s="237"/>
    </row>
    <row r="40" spans="2:31" s="43" customFormat="1" ht="15" customHeight="1">
      <c r="B40" s="253" t="s">
        <v>58</v>
      </c>
      <c r="C40" s="78" t="s">
        <v>70</v>
      </c>
      <c r="D40" s="53">
        <v>46356</v>
      </c>
      <c r="E40" s="79">
        <v>0.39583333333333331</v>
      </c>
      <c r="F40" s="80" t="s">
        <v>59</v>
      </c>
      <c r="G40" s="81">
        <v>0.45833333333333331</v>
      </c>
      <c r="H40" s="79"/>
      <c r="I40" s="82" t="s">
        <v>60</v>
      </c>
      <c r="J40" s="81"/>
      <c r="K40" s="79"/>
      <c r="L40" s="82" t="s">
        <v>60</v>
      </c>
      <c r="M40" s="81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2:31" s="43" customFormat="1" ht="15" customHeight="1">
      <c r="B41" s="254"/>
      <c r="C41" s="78" t="s">
        <v>71</v>
      </c>
      <c r="D41" s="53">
        <v>46357</v>
      </c>
      <c r="E41" s="79">
        <v>0.47916666666666669</v>
      </c>
      <c r="F41" s="80" t="s">
        <v>75</v>
      </c>
      <c r="G41" s="81">
        <v>0.52083333333333337</v>
      </c>
      <c r="H41" s="79">
        <v>0.52083333333333337</v>
      </c>
      <c r="I41" s="80" t="s">
        <v>75</v>
      </c>
      <c r="J41" s="81">
        <v>0.5625</v>
      </c>
      <c r="K41" s="79"/>
      <c r="L41" s="82" t="s">
        <v>60</v>
      </c>
      <c r="M41" s="8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2:31" s="43" customFormat="1" ht="15" customHeight="1">
      <c r="B42" s="254"/>
      <c r="C42" s="78" t="s">
        <v>72</v>
      </c>
      <c r="D42" s="53">
        <v>46358</v>
      </c>
      <c r="E42" s="79">
        <v>0.47916666666666669</v>
      </c>
      <c r="F42" s="80" t="s">
        <v>75</v>
      </c>
      <c r="G42" s="81">
        <v>0.52083333333333337</v>
      </c>
      <c r="H42" s="79">
        <v>0.52083333333333337</v>
      </c>
      <c r="I42" s="80" t="s">
        <v>75</v>
      </c>
      <c r="J42" s="81">
        <v>0.5625</v>
      </c>
      <c r="K42" s="79"/>
      <c r="L42" s="82" t="s">
        <v>60</v>
      </c>
      <c r="M42" s="81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2:31" s="43" customFormat="1" ht="15" customHeight="1" thickBot="1">
      <c r="B43" s="254"/>
      <c r="C43" s="83" t="s">
        <v>76</v>
      </c>
      <c r="D43" s="49">
        <v>46359</v>
      </c>
      <c r="E43" s="84">
        <v>0.47916666666666669</v>
      </c>
      <c r="F43" s="85" t="s">
        <v>75</v>
      </c>
      <c r="G43" s="86">
        <v>0.52083333333333337</v>
      </c>
      <c r="H43" s="84">
        <v>0.52083333333333337</v>
      </c>
      <c r="I43" s="85" t="s">
        <v>75</v>
      </c>
      <c r="J43" s="86">
        <v>0.5625</v>
      </c>
      <c r="K43" s="84"/>
      <c r="L43" s="87" t="s">
        <v>60</v>
      </c>
      <c r="M43" s="86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2:31" s="43" customFormat="1" ht="15" customHeight="1" thickTop="1">
      <c r="B44" s="255" t="s">
        <v>61</v>
      </c>
      <c r="C44" s="257" t="s">
        <v>70</v>
      </c>
      <c r="D44" s="88">
        <v>46357</v>
      </c>
      <c r="E44" s="89">
        <v>0.79166666666666663</v>
      </c>
      <c r="F44" s="90" t="s">
        <v>59</v>
      </c>
      <c r="G44" s="91">
        <v>0.8125</v>
      </c>
      <c r="H44" s="89"/>
      <c r="I44" s="46" t="s">
        <v>73</v>
      </c>
      <c r="J44" s="92"/>
      <c r="K44" s="89"/>
      <c r="L44" s="46" t="s">
        <v>73</v>
      </c>
      <c r="M44" s="92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2:31" s="43" customFormat="1" ht="15" customHeight="1">
      <c r="B45" s="256"/>
      <c r="C45" s="248"/>
      <c r="D45" s="88">
        <v>46358</v>
      </c>
      <c r="E45" s="71">
        <v>0.375</v>
      </c>
      <c r="F45" s="54" t="s">
        <v>59</v>
      </c>
      <c r="G45" s="55">
        <v>0.39583333333333331</v>
      </c>
      <c r="H45" s="71"/>
      <c r="I45" s="46" t="s">
        <v>73</v>
      </c>
      <c r="J45" s="55"/>
      <c r="K45" s="71"/>
      <c r="L45" s="46" t="s">
        <v>73</v>
      </c>
      <c r="M45" s="5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2:31" ht="15" customHeight="1">
      <c r="B46" s="256"/>
      <c r="C46" s="258" t="s">
        <v>71</v>
      </c>
      <c r="D46" s="88">
        <v>46358</v>
      </c>
      <c r="E46" s="89">
        <v>0.79166666666666663</v>
      </c>
      <c r="F46" s="90" t="s">
        <v>59</v>
      </c>
      <c r="G46" s="91">
        <v>0.8125</v>
      </c>
      <c r="H46" s="89"/>
      <c r="I46" s="46" t="s">
        <v>73</v>
      </c>
      <c r="J46" s="92"/>
      <c r="K46" s="89"/>
      <c r="L46" s="46" t="s">
        <v>73</v>
      </c>
      <c r="M46" s="92"/>
    </row>
    <row r="47" spans="2:31" ht="15" customHeight="1">
      <c r="B47" s="256"/>
      <c r="C47" s="259"/>
      <c r="D47" s="88">
        <v>46359</v>
      </c>
      <c r="E47" s="71">
        <v>0.375</v>
      </c>
      <c r="F47" s="54" t="s">
        <v>59</v>
      </c>
      <c r="G47" s="55">
        <v>0.39583333333333331</v>
      </c>
      <c r="H47" s="71"/>
      <c r="I47" s="46" t="s">
        <v>73</v>
      </c>
      <c r="J47" s="55"/>
      <c r="K47" s="71"/>
      <c r="L47" s="46" t="s">
        <v>73</v>
      </c>
      <c r="M47" s="55"/>
    </row>
    <row r="48" spans="2:31" ht="15" customHeight="1">
      <c r="B48" s="256"/>
      <c r="C48" s="258" t="s">
        <v>72</v>
      </c>
      <c r="D48" s="93">
        <v>46359</v>
      </c>
      <c r="E48" s="71">
        <v>0.79166666666666663</v>
      </c>
      <c r="F48" s="48" t="s">
        <v>59</v>
      </c>
      <c r="G48" s="55">
        <v>0.8125</v>
      </c>
      <c r="H48" s="71"/>
      <c r="I48" s="46" t="s">
        <v>73</v>
      </c>
      <c r="J48" s="55"/>
      <c r="K48" s="71"/>
      <c r="L48" s="46" t="s">
        <v>73</v>
      </c>
      <c r="M48" s="55"/>
    </row>
    <row r="49" spans="2:31" ht="15" customHeight="1">
      <c r="B49" s="256"/>
      <c r="C49" s="260"/>
      <c r="D49" s="88">
        <v>46360</v>
      </c>
      <c r="E49" s="94">
        <v>0.375</v>
      </c>
      <c r="F49" s="45" t="s">
        <v>59</v>
      </c>
      <c r="G49" s="47">
        <v>0.39583333333333331</v>
      </c>
      <c r="H49" s="71">
        <v>0.5</v>
      </c>
      <c r="I49" s="46" t="s">
        <v>73</v>
      </c>
      <c r="J49" s="55">
        <v>0.54166666666666663</v>
      </c>
      <c r="K49" s="71">
        <v>0.625</v>
      </c>
      <c r="L49" s="46" t="s">
        <v>73</v>
      </c>
      <c r="M49" s="55">
        <v>0.66666666666666663</v>
      </c>
    </row>
    <row r="50" spans="2:31" ht="15" customHeight="1">
      <c r="B50" s="256"/>
      <c r="C50" s="259"/>
      <c r="D50" s="88">
        <v>46361</v>
      </c>
      <c r="E50" s="94">
        <v>0.375</v>
      </c>
      <c r="F50" s="45" t="s">
        <v>59</v>
      </c>
      <c r="G50" s="47">
        <v>0.39583333333333331</v>
      </c>
      <c r="H50" s="94"/>
      <c r="I50" s="46" t="s">
        <v>73</v>
      </c>
      <c r="J50" s="47"/>
      <c r="K50" s="94"/>
      <c r="L50" s="46" t="s">
        <v>73</v>
      </c>
      <c r="M50" s="47"/>
    </row>
    <row r="51" spans="2:31" ht="15" customHeight="1">
      <c r="B51" s="256"/>
      <c r="C51" s="258" t="s">
        <v>76</v>
      </c>
      <c r="D51" s="88">
        <v>46361</v>
      </c>
      <c r="E51" s="89">
        <v>0.75</v>
      </c>
      <c r="F51" s="90" t="s">
        <v>59</v>
      </c>
      <c r="G51" s="91">
        <v>0.77083333333333337</v>
      </c>
      <c r="H51" s="94"/>
      <c r="I51" s="46" t="s">
        <v>73</v>
      </c>
      <c r="J51" s="47"/>
      <c r="K51" s="89"/>
      <c r="L51" s="46" t="s">
        <v>73</v>
      </c>
      <c r="M51" s="92"/>
    </row>
    <row r="52" spans="2:31" ht="15" customHeight="1">
      <c r="B52" s="239"/>
      <c r="C52" s="259"/>
      <c r="D52" s="88">
        <v>46362</v>
      </c>
      <c r="E52" s="71">
        <v>0.375</v>
      </c>
      <c r="F52" s="54" t="s">
        <v>59</v>
      </c>
      <c r="G52" s="55">
        <v>0.39583333333333331</v>
      </c>
      <c r="H52" s="71"/>
      <c r="I52" s="46" t="s">
        <v>73</v>
      </c>
      <c r="J52" s="55"/>
      <c r="K52" s="71"/>
      <c r="L52" s="46" t="s">
        <v>73</v>
      </c>
      <c r="M52" s="55"/>
    </row>
    <row r="53" spans="2:31" s="43" customFormat="1" ht="9.75" customHeight="1">
      <c r="B53" s="95"/>
      <c r="C53" s="96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2:31" s="97" customFormat="1" ht="15" customHeight="1">
      <c r="B54" s="226" t="s">
        <v>77</v>
      </c>
      <c r="C54" s="226"/>
      <c r="D54" s="226"/>
      <c r="E54" s="226"/>
      <c r="F54" s="226"/>
      <c r="G54" s="226"/>
      <c r="H54" s="226"/>
      <c r="I54" s="226"/>
      <c r="J54" s="226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2:31" s="98" customFormat="1" ht="15" customHeight="1">
      <c r="B55" s="228" t="s">
        <v>63</v>
      </c>
      <c r="C55" s="229"/>
      <c r="D55" s="229"/>
      <c r="E55" s="229"/>
      <c r="F55" s="229"/>
      <c r="G55" s="229"/>
      <c r="H55" s="229"/>
      <c r="I55" s="229"/>
      <c r="J55" s="230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2:31" ht="9.75" customHeight="1">
      <c r="B56" s="99"/>
      <c r="C56" s="100"/>
      <c r="D56" s="74"/>
    </row>
    <row r="57" spans="2:31" s="43" customFormat="1" ht="15" customHeight="1">
      <c r="B57" s="225" t="s">
        <v>78</v>
      </c>
      <c r="C57" s="225"/>
      <c r="D57" s="225"/>
      <c r="E57" s="225"/>
      <c r="F57" s="225"/>
      <c r="G57" s="225"/>
      <c r="H57" s="225"/>
      <c r="I57" s="225"/>
      <c r="J57" s="225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2:31" s="43" customFormat="1" ht="15" customHeight="1">
      <c r="B58" s="228" t="s">
        <v>63</v>
      </c>
      <c r="C58" s="229"/>
      <c r="D58" s="229"/>
      <c r="E58" s="229"/>
      <c r="F58" s="229"/>
      <c r="G58" s="229"/>
      <c r="H58" s="229"/>
      <c r="I58" s="229"/>
      <c r="J58" s="230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2:31" ht="9.75" customHeight="1">
      <c r="C59" s="101"/>
      <c r="D59" s="74"/>
      <c r="E59" s="75"/>
      <c r="F59" s="76"/>
      <c r="G59" s="75"/>
    </row>
    <row r="60" spans="2:31" ht="13.5" customHeight="1">
      <c r="B60" s="261" t="s">
        <v>179</v>
      </c>
      <c r="C60" s="261"/>
      <c r="D60" s="261"/>
      <c r="E60" s="261"/>
      <c r="F60" s="261"/>
      <c r="G60" s="261"/>
      <c r="H60" s="261"/>
      <c r="I60" s="261"/>
      <c r="J60" s="261"/>
      <c r="K60" s="261"/>
      <c r="L60" s="261"/>
      <c r="M60" s="261"/>
    </row>
    <row r="61" spans="2:31" ht="13.5" customHeight="1">
      <c r="B61" s="220"/>
      <c r="C61" s="220"/>
      <c r="D61" s="120" t="s">
        <v>173</v>
      </c>
      <c r="E61" s="220" t="s">
        <v>174</v>
      </c>
      <c r="F61" s="220"/>
      <c r="G61" s="220"/>
      <c r="H61" s="220"/>
      <c r="I61" s="220"/>
      <c r="J61" s="220"/>
      <c r="K61" s="220"/>
      <c r="L61" s="220"/>
      <c r="M61" s="220"/>
    </row>
    <row r="62" spans="2:31" ht="13.5" customHeight="1">
      <c r="B62" s="216" t="s">
        <v>172</v>
      </c>
      <c r="C62" s="217"/>
      <c r="D62" s="214">
        <v>46357</v>
      </c>
      <c r="E62" s="131">
        <v>0.58333333333333337</v>
      </c>
      <c r="F62" s="121" t="s">
        <v>175</v>
      </c>
      <c r="G62" s="127">
        <v>0.60416666666666663</v>
      </c>
      <c r="H62" s="131">
        <v>0.60416666666666663</v>
      </c>
      <c r="I62" s="121" t="s">
        <v>175</v>
      </c>
      <c r="J62" s="127">
        <v>0.625</v>
      </c>
      <c r="K62" s="131">
        <v>0.625</v>
      </c>
      <c r="L62" s="121" t="s">
        <v>175</v>
      </c>
      <c r="M62" s="127">
        <v>0.64583333333333304</v>
      </c>
    </row>
    <row r="63" spans="2:31" ht="13.5" customHeight="1" thickBot="1">
      <c r="B63" s="218"/>
      <c r="C63" s="219"/>
      <c r="D63" s="215"/>
      <c r="E63" s="132">
        <v>0.64583333333333304</v>
      </c>
      <c r="F63" s="129" t="s">
        <v>175</v>
      </c>
      <c r="G63" s="130">
        <v>0.66666666666666696</v>
      </c>
      <c r="H63" s="132">
        <v>0.66666666666666596</v>
      </c>
      <c r="I63" s="129" t="s">
        <v>175</v>
      </c>
      <c r="J63" s="130">
        <v>0.6875</v>
      </c>
      <c r="K63" s="132">
        <v>0.687499999999999</v>
      </c>
      <c r="L63" s="129" t="s">
        <v>175</v>
      </c>
      <c r="M63" s="130">
        <v>0.70833333333333404</v>
      </c>
    </row>
    <row r="64" spans="2:31" ht="13.5" customHeight="1" thickTop="1">
      <c r="B64" s="208" t="s">
        <v>176</v>
      </c>
      <c r="C64" s="209"/>
      <c r="D64" s="212">
        <v>46360</v>
      </c>
      <c r="E64" s="133">
        <v>0.375</v>
      </c>
      <c r="F64" s="126" t="s">
        <v>175</v>
      </c>
      <c r="G64" s="128">
        <v>0.39583333333333331</v>
      </c>
      <c r="H64" s="133">
        <v>0.39583333333333331</v>
      </c>
      <c r="I64" s="126" t="s">
        <v>175</v>
      </c>
      <c r="J64" s="128">
        <v>0.41666666666666669</v>
      </c>
      <c r="K64" s="133">
        <v>0.41666666666666702</v>
      </c>
      <c r="L64" s="126" t="s">
        <v>175</v>
      </c>
      <c r="M64" s="128">
        <v>0.4375</v>
      </c>
    </row>
    <row r="65" spans="2:13" ht="13.5" customHeight="1">
      <c r="B65" s="210"/>
      <c r="C65" s="211"/>
      <c r="D65" s="213"/>
      <c r="E65" s="131">
        <v>0.4375</v>
      </c>
      <c r="F65" s="121" t="s">
        <v>175</v>
      </c>
      <c r="G65" s="127">
        <v>0.45833333333333298</v>
      </c>
      <c r="H65" s="131">
        <v>0.45833333333333298</v>
      </c>
      <c r="I65" s="121" t="s">
        <v>175</v>
      </c>
      <c r="J65" s="127">
        <v>0.47916666666666702</v>
      </c>
      <c r="K65" s="131">
        <v>0.47916666666666702</v>
      </c>
      <c r="L65" s="121" t="s">
        <v>175</v>
      </c>
      <c r="M65" s="127">
        <v>0.5</v>
      </c>
    </row>
    <row r="66" spans="2:13" ht="13.5" customHeight="1">
      <c r="B66" s="264" t="s">
        <v>177</v>
      </c>
      <c r="C66" s="264"/>
      <c r="D66" s="264"/>
      <c r="E66" s="264"/>
      <c r="F66" s="264"/>
      <c r="G66" s="264"/>
      <c r="H66" s="264"/>
      <c r="I66" s="264"/>
      <c r="J66" s="264"/>
      <c r="K66" s="264"/>
      <c r="L66" s="264"/>
      <c r="M66" s="264"/>
    </row>
    <row r="67" spans="2:13" ht="13.5" customHeight="1">
      <c r="B67" s="125"/>
      <c r="C67" s="125"/>
      <c r="D67" s="125"/>
      <c r="E67" s="125"/>
      <c r="F67" s="125"/>
      <c r="G67" s="125"/>
      <c r="H67" s="125"/>
      <c r="I67" s="135"/>
      <c r="J67" s="135"/>
      <c r="K67" s="135"/>
      <c r="L67" s="135"/>
      <c r="M67" s="135"/>
    </row>
    <row r="68" spans="2:13" ht="13.5" customHeight="1">
      <c r="B68" s="125"/>
      <c r="C68" s="125"/>
      <c r="D68" s="134"/>
    </row>
    <row r="69" spans="2:13" ht="13.5" customHeight="1">
      <c r="B69" s="125"/>
      <c r="C69" s="125"/>
      <c r="D69" s="134"/>
    </row>
    <row r="71" spans="2:13" ht="13.5" customHeight="1">
      <c r="H71" s="124"/>
      <c r="I71" s="124"/>
      <c r="J71" s="124"/>
    </row>
    <row r="72" spans="2:13" ht="13.5" customHeight="1">
      <c r="H72" s="124"/>
      <c r="I72" s="124"/>
      <c r="J72" s="124"/>
    </row>
    <row r="73" spans="2:13" ht="13.5" customHeight="1">
      <c r="H73" s="124"/>
      <c r="I73" s="124"/>
      <c r="J73" s="124"/>
    </row>
    <row r="74" spans="2:13" ht="13.5" customHeight="1">
      <c r="C74" s="43"/>
      <c r="D74" s="122"/>
      <c r="E74" s="123"/>
      <c r="F74" s="43"/>
      <c r="G74" s="123"/>
    </row>
  </sheetData>
  <mergeCells count="58">
    <mergeCell ref="B54:J54"/>
    <mergeCell ref="B55:J55"/>
    <mergeCell ref="B57:J57"/>
    <mergeCell ref="B58:J58"/>
    <mergeCell ref="B61:C61"/>
    <mergeCell ref="B60:M60"/>
    <mergeCell ref="B38:M38"/>
    <mergeCell ref="B39:C39"/>
    <mergeCell ref="E39:M39"/>
    <mergeCell ref="B40:B43"/>
    <mergeCell ref="B44:B52"/>
    <mergeCell ref="C44:C45"/>
    <mergeCell ref="C46:C47"/>
    <mergeCell ref="C48:C50"/>
    <mergeCell ref="C51:C52"/>
    <mergeCell ref="B31:B36"/>
    <mergeCell ref="C31:C32"/>
    <mergeCell ref="K31:O31"/>
    <mergeCell ref="K32:O32"/>
    <mergeCell ref="C33:C34"/>
    <mergeCell ref="K33:O33"/>
    <mergeCell ref="K34:O34"/>
    <mergeCell ref="C35:C36"/>
    <mergeCell ref="K35:O35"/>
    <mergeCell ref="K36:O36"/>
    <mergeCell ref="B24:J24"/>
    <mergeCell ref="K24:O25"/>
    <mergeCell ref="B25:C25"/>
    <mergeCell ref="E25:J25"/>
    <mergeCell ref="B26:B30"/>
    <mergeCell ref="K26:O26"/>
    <mergeCell ref="C27:C28"/>
    <mergeCell ref="K27:O27"/>
    <mergeCell ref="K28:O28"/>
    <mergeCell ref="C29:C30"/>
    <mergeCell ref="K29:O29"/>
    <mergeCell ref="K30:O30"/>
    <mergeCell ref="B66:M66"/>
    <mergeCell ref="B2:P2"/>
    <mergeCell ref="B13:J13"/>
    <mergeCell ref="B4:J4"/>
    <mergeCell ref="B5:C5"/>
    <mergeCell ref="E5:J5"/>
    <mergeCell ref="B6:C8"/>
    <mergeCell ref="B9:C11"/>
    <mergeCell ref="B14:J14"/>
    <mergeCell ref="B16:J16"/>
    <mergeCell ref="B17:J17"/>
    <mergeCell ref="B19:P19"/>
    <mergeCell ref="B20:C20"/>
    <mergeCell ref="E20:P20"/>
    <mergeCell ref="B21:C21"/>
    <mergeCell ref="B22:C22"/>
    <mergeCell ref="B64:C65"/>
    <mergeCell ref="D64:D65"/>
    <mergeCell ref="D62:D63"/>
    <mergeCell ref="B62:C63"/>
    <mergeCell ref="E61:M61"/>
  </mergeCells>
  <phoneticPr fontId="13"/>
  <printOptions horizontalCentered="1"/>
  <pageMargins left="0.23622047244094491" right="0.23622047244094491" top="0.55118110236220474" bottom="0.15748031496062992" header="0.31496062992125984" footer="0.31496062992125984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69"/>
  <sheetViews>
    <sheetView zoomScale="70" zoomScaleNormal="70" workbookViewId="0">
      <selection activeCell="T31" sqref="T31"/>
    </sheetView>
  </sheetViews>
  <sheetFormatPr defaultRowHeight="13.5"/>
  <cols>
    <col min="1" max="1" width="20.375" style="102" customWidth="1"/>
    <col min="2" max="2" width="8.875" style="110" customWidth="1"/>
    <col min="3" max="3" width="9.125" style="110" customWidth="1"/>
    <col min="4" max="4" width="40.875" style="102" customWidth="1"/>
    <col min="5" max="6" width="10.375" style="102" customWidth="1"/>
    <col min="7" max="10" width="3.625" style="102" customWidth="1"/>
    <col min="11" max="14" width="15.25" style="102" customWidth="1"/>
    <col min="15" max="15" width="31.5" style="102" customWidth="1"/>
    <col min="16" max="16" width="11.625" style="102" bestFit="1" customWidth="1"/>
    <col min="17" max="17" width="16.375" style="102" customWidth="1"/>
    <col min="18" max="18" width="2.125" style="102" customWidth="1"/>
    <col min="19" max="19" width="9.375" style="102" customWidth="1"/>
    <col min="20" max="20" width="11.625" style="102" bestFit="1" customWidth="1"/>
    <col min="21" max="21" width="6.125" style="102" customWidth="1"/>
    <col min="22" max="22" width="2.625" style="102" customWidth="1"/>
    <col min="23" max="23" width="6.125" style="102" customWidth="1"/>
    <col min="24" max="16384" width="9" style="102"/>
  </cols>
  <sheetData>
    <row r="1" spans="1:15">
      <c r="A1" s="262" t="s">
        <v>79</v>
      </c>
      <c r="B1" s="262" t="s">
        <v>80</v>
      </c>
      <c r="C1" s="262" t="s">
        <v>47</v>
      </c>
      <c r="D1" s="262" t="s">
        <v>48</v>
      </c>
      <c r="E1" s="262" t="s">
        <v>49</v>
      </c>
      <c r="F1" s="262" t="s">
        <v>81</v>
      </c>
      <c r="H1" s="262" t="s">
        <v>82</v>
      </c>
    </row>
    <row r="2" spans="1:15" s="103" customFormat="1">
      <c r="A2" s="263"/>
      <c r="B2" s="263"/>
      <c r="C2" s="263"/>
      <c r="D2" s="263"/>
      <c r="E2" s="263"/>
      <c r="F2" s="263"/>
      <c r="H2" s="263"/>
      <c r="K2" s="103" t="s">
        <v>180</v>
      </c>
      <c r="L2" s="103" t="s">
        <v>181</v>
      </c>
      <c r="M2" s="103" t="s">
        <v>152</v>
      </c>
      <c r="N2" s="103" t="s">
        <v>153</v>
      </c>
    </row>
    <row r="3" spans="1:15">
      <c r="A3" s="104" t="s">
        <v>4</v>
      </c>
      <c r="B3" s="105">
        <v>1</v>
      </c>
      <c r="C3" s="106" t="s">
        <v>154</v>
      </c>
      <c r="D3" s="106" t="s">
        <v>155</v>
      </c>
      <c r="E3" s="106">
        <v>23</v>
      </c>
      <c r="F3" s="106">
        <v>1</v>
      </c>
      <c r="H3" s="107" t="s">
        <v>23</v>
      </c>
      <c r="K3" s="118">
        <v>46357</v>
      </c>
      <c r="L3" s="118">
        <v>46362</v>
      </c>
      <c r="M3" s="118">
        <v>45944</v>
      </c>
      <c r="N3" s="118">
        <v>45949</v>
      </c>
    </row>
    <row r="4" spans="1:15">
      <c r="A4" s="104" t="s">
        <v>83</v>
      </c>
      <c r="B4" s="105">
        <v>2</v>
      </c>
      <c r="C4" s="106" t="s">
        <v>157</v>
      </c>
      <c r="D4" s="106" t="s">
        <v>158</v>
      </c>
      <c r="E4" s="106">
        <v>6</v>
      </c>
      <c r="F4" s="106">
        <v>1</v>
      </c>
      <c r="H4" s="108" t="s">
        <v>85</v>
      </c>
      <c r="K4" s="118">
        <v>46348</v>
      </c>
      <c r="L4" s="118">
        <v>46354</v>
      </c>
      <c r="M4" s="118">
        <v>45939</v>
      </c>
      <c r="N4" s="118">
        <v>45946</v>
      </c>
    </row>
    <row r="5" spans="1:15">
      <c r="A5" s="104" t="s">
        <v>86</v>
      </c>
      <c r="B5" s="105">
        <v>3</v>
      </c>
      <c r="C5" s="106" t="s">
        <v>84</v>
      </c>
      <c r="D5" s="106" t="s">
        <v>159</v>
      </c>
      <c r="E5" s="106">
        <v>8</v>
      </c>
      <c r="F5" s="106">
        <v>1</v>
      </c>
      <c r="H5" s="107" t="s">
        <v>87</v>
      </c>
      <c r="K5" s="118">
        <v>46344</v>
      </c>
      <c r="L5" s="118">
        <v>46359</v>
      </c>
      <c r="M5" s="118">
        <v>45929</v>
      </c>
      <c r="N5" s="118">
        <v>45950</v>
      </c>
    </row>
    <row r="6" spans="1:15">
      <c r="A6" s="104" t="s">
        <v>52</v>
      </c>
      <c r="B6" s="105">
        <v>4</v>
      </c>
      <c r="C6" s="106" t="s">
        <v>160</v>
      </c>
      <c r="D6" s="106" t="s">
        <v>161</v>
      </c>
      <c r="E6" s="106">
        <v>23</v>
      </c>
      <c r="F6" s="106">
        <v>1</v>
      </c>
      <c r="H6" s="107" t="s">
        <v>88</v>
      </c>
      <c r="I6" s="109"/>
      <c r="J6" s="109"/>
      <c r="K6" s="118">
        <v>46359</v>
      </c>
      <c r="L6" s="118">
        <v>46362</v>
      </c>
      <c r="M6" s="118">
        <v>45946</v>
      </c>
      <c r="N6" s="118">
        <v>45949</v>
      </c>
    </row>
    <row r="7" spans="1:15">
      <c r="A7" s="104" t="s">
        <v>89</v>
      </c>
      <c r="B7" s="105">
        <v>6</v>
      </c>
      <c r="C7" s="106" t="s">
        <v>90</v>
      </c>
      <c r="D7" s="106" t="s">
        <v>91</v>
      </c>
      <c r="E7" s="106">
        <v>23</v>
      </c>
      <c r="F7" s="106">
        <v>1</v>
      </c>
      <c r="H7" s="107" t="s">
        <v>92</v>
      </c>
      <c r="I7" s="109"/>
      <c r="J7" s="109"/>
      <c r="K7" s="118">
        <v>46352</v>
      </c>
      <c r="L7" s="118">
        <v>46359</v>
      </c>
      <c r="M7" s="118">
        <v>45939</v>
      </c>
      <c r="N7" s="118">
        <v>45947</v>
      </c>
    </row>
    <row r="8" spans="1:15">
      <c r="A8" s="104" t="s">
        <v>93</v>
      </c>
      <c r="B8" s="105">
        <v>7</v>
      </c>
      <c r="C8" s="106" t="s">
        <v>94</v>
      </c>
      <c r="D8" s="106" t="s">
        <v>95</v>
      </c>
      <c r="E8" s="106">
        <v>6</v>
      </c>
      <c r="F8" s="106">
        <v>1</v>
      </c>
      <c r="I8" s="109"/>
      <c r="J8" s="109"/>
      <c r="K8" s="118">
        <v>46356</v>
      </c>
      <c r="L8" s="118">
        <v>46362</v>
      </c>
      <c r="M8" s="118">
        <v>45943</v>
      </c>
      <c r="N8" s="118">
        <v>45948</v>
      </c>
    </row>
    <row r="9" spans="1:15">
      <c r="A9" s="104" t="s">
        <v>96</v>
      </c>
      <c r="B9" s="105">
        <v>8</v>
      </c>
      <c r="C9" s="106" t="s">
        <v>97</v>
      </c>
      <c r="D9" s="106" t="s">
        <v>98</v>
      </c>
      <c r="E9" s="106">
        <v>20</v>
      </c>
      <c r="F9" s="106">
        <v>1</v>
      </c>
      <c r="K9" s="118">
        <v>46345</v>
      </c>
      <c r="L9" s="118">
        <v>46349</v>
      </c>
      <c r="M9" s="118">
        <v>45942</v>
      </c>
      <c r="N9" s="118">
        <v>45946</v>
      </c>
    </row>
    <row r="10" spans="1:15">
      <c r="A10" s="104" t="s">
        <v>99</v>
      </c>
      <c r="B10" s="105">
        <v>9</v>
      </c>
      <c r="C10" s="106" t="s">
        <v>100</v>
      </c>
      <c r="D10" s="106" t="s">
        <v>101</v>
      </c>
      <c r="E10" s="106">
        <v>12</v>
      </c>
      <c r="F10" s="106">
        <v>1</v>
      </c>
      <c r="I10" s="109"/>
      <c r="J10" s="109"/>
      <c r="K10" s="118">
        <v>46352</v>
      </c>
      <c r="L10" s="118">
        <v>46357</v>
      </c>
      <c r="M10" s="118">
        <v>45939</v>
      </c>
      <c r="N10" s="118">
        <v>45944</v>
      </c>
    </row>
    <row r="11" spans="1:15">
      <c r="A11" s="104" t="s">
        <v>102</v>
      </c>
      <c r="B11" s="105">
        <v>12</v>
      </c>
      <c r="C11" s="106" t="s">
        <v>162</v>
      </c>
      <c r="D11" s="106" t="s">
        <v>163</v>
      </c>
      <c r="E11" s="106">
        <v>23</v>
      </c>
      <c r="F11" s="106">
        <v>1</v>
      </c>
      <c r="I11" s="109"/>
      <c r="J11" s="109"/>
      <c r="K11" s="118">
        <v>46357</v>
      </c>
      <c r="L11" s="118">
        <v>46360</v>
      </c>
      <c r="M11" s="118">
        <v>45946</v>
      </c>
      <c r="N11" s="118">
        <v>45949</v>
      </c>
    </row>
    <row r="12" spans="1:15" ht="34.5" customHeight="1">
      <c r="G12" s="111"/>
      <c r="K12" s="112" t="s">
        <v>103</v>
      </c>
      <c r="L12" s="113" t="s">
        <v>104</v>
      </c>
      <c r="N12" s="109"/>
      <c r="O12" s="109"/>
    </row>
    <row r="13" spans="1:15">
      <c r="A13" s="107" t="s">
        <v>105</v>
      </c>
      <c r="B13" s="105">
        <v>1</v>
      </c>
      <c r="G13" s="111"/>
      <c r="K13" s="114">
        <v>46344</v>
      </c>
      <c r="L13" s="115">
        <v>0.29166666666666669</v>
      </c>
      <c r="N13" s="109"/>
      <c r="O13" s="109"/>
    </row>
    <row r="14" spans="1:15">
      <c r="A14" s="107" t="s">
        <v>106</v>
      </c>
      <c r="B14" s="105">
        <v>2</v>
      </c>
      <c r="G14" s="111"/>
      <c r="K14" s="114">
        <v>46345</v>
      </c>
      <c r="L14" s="115">
        <v>0.30208333333333331</v>
      </c>
      <c r="N14" s="109"/>
      <c r="O14" s="109"/>
    </row>
    <row r="15" spans="1:15">
      <c r="A15" s="107" t="s">
        <v>107</v>
      </c>
      <c r="B15" s="105">
        <v>3</v>
      </c>
      <c r="G15" s="111"/>
      <c r="K15" s="114">
        <v>46346</v>
      </c>
      <c r="L15" s="115">
        <v>0.3125</v>
      </c>
      <c r="N15" s="109"/>
      <c r="O15" s="109"/>
    </row>
    <row r="16" spans="1:15">
      <c r="A16" s="107" t="s">
        <v>108</v>
      </c>
      <c r="B16" s="105">
        <v>4</v>
      </c>
      <c r="G16" s="111"/>
      <c r="K16" s="114">
        <v>46347</v>
      </c>
      <c r="L16" s="115">
        <v>0.32291666666666669</v>
      </c>
      <c r="N16" s="109"/>
      <c r="O16" s="109"/>
    </row>
    <row r="17" spans="1:15">
      <c r="A17" s="107" t="s">
        <v>109</v>
      </c>
      <c r="B17" s="105">
        <v>5</v>
      </c>
      <c r="G17" s="111"/>
      <c r="K17" s="114">
        <v>46348</v>
      </c>
      <c r="L17" s="115">
        <v>0.33333333333333298</v>
      </c>
      <c r="N17" s="109"/>
      <c r="O17" s="109"/>
    </row>
    <row r="18" spans="1:15">
      <c r="A18" s="107" t="s">
        <v>110</v>
      </c>
      <c r="B18" s="105">
        <v>6</v>
      </c>
      <c r="G18" s="111"/>
      <c r="K18" s="114">
        <v>46349</v>
      </c>
      <c r="L18" s="115">
        <v>0.34375</v>
      </c>
      <c r="N18" s="109"/>
      <c r="O18" s="109"/>
    </row>
    <row r="19" spans="1:15">
      <c r="A19" s="107" t="s">
        <v>111</v>
      </c>
      <c r="B19" s="105">
        <v>7</v>
      </c>
      <c r="G19" s="111"/>
      <c r="K19" s="114">
        <v>46350</v>
      </c>
      <c r="L19" s="115">
        <v>0.35416666666666702</v>
      </c>
    </row>
    <row r="20" spans="1:15">
      <c r="A20" s="107" t="s">
        <v>112</v>
      </c>
      <c r="B20" s="105">
        <v>8</v>
      </c>
      <c r="G20" s="111"/>
      <c r="K20" s="114">
        <v>46351</v>
      </c>
      <c r="L20" s="115">
        <v>0.36458333333333298</v>
      </c>
      <c r="N20" s="109"/>
      <c r="O20" s="109"/>
    </row>
    <row r="21" spans="1:15">
      <c r="A21" s="107" t="s">
        <v>113</v>
      </c>
      <c r="B21" s="105">
        <v>9</v>
      </c>
      <c r="G21" s="111"/>
      <c r="K21" s="114">
        <v>46352</v>
      </c>
      <c r="L21" s="115">
        <v>0.375</v>
      </c>
      <c r="N21" s="109"/>
      <c r="O21" s="109"/>
    </row>
    <row r="22" spans="1:15">
      <c r="A22" s="107" t="s">
        <v>114</v>
      </c>
      <c r="B22" s="105">
        <v>10</v>
      </c>
      <c r="G22" s="111"/>
      <c r="K22" s="114">
        <v>46353</v>
      </c>
      <c r="L22" s="115">
        <v>0.38541666666666702</v>
      </c>
      <c r="N22" s="109"/>
      <c r="O22" s="109"/>
    </row>
    <row r="23" spans="1:15">
      <c r="A23" s="107" t="s">
        <v>115</v>
      </c>
      <c r="B23" s="105">
        <v>11</v>
      </c>
      <c r="G23" s="111"/>
      <c r="K23" s="114">
        <v>46354</v>
      </c>
      <c r="L23" s="115">
        <v>0.39583333333333298</v>
      </c>
      <c r="N23" s="109"/>
      <c r="O23" s="109"/>
    </row>
    <row r="24" spans="1:15">
      <c r="A24" s="107" t="s">
        <v>116</v>
      </c>
      <c r="B24" s="105">
        <v>12</v>
      </c>
      <c r="G24" s="111"/>
      <c r="K24" s="114">
        <v>46355</v>
      </c>
      <c r="L24" s="115">
        <v>0.40625</v>
      </c>
      <c r="N24" s="109"/>
      <c r="O24" s="109"/>
    </row>
    <row r="25" spans="1:15">
      <c r="A25" s="107" t="s">
        <v>53</v>
      </c>
      <c r="B25" s="105">
        <v>13</v>
      </c>
      <c r="G25" s="111"/>
      <c r="K25" s="114">
        <v>46356</v>
      </c>
      <c r="L25" s="115">
        <v>0.41666666666666702</v>
      </c>
      <c r="N25" s="109"/>
      <c r="O25" s="109"/>
    </row>
    <row r="26" spans="1:15">
      <c r="A26" s="107" t="s">
        <v>117</v>
      </c>
      <c r="B26" s="105">
        <v>14</v>
      </c>
      <c r="G26" s="111"/>
      <c r="K26" s="114">
        <v>46357</v>
      </c>
      <c r="L26" s="115">
        <v>0.42708333333333398</v>
      </c>
      <c r="N26" s="109"/>
      <c r="O26" s="109"/>
    </row>
    <row r="27" spans="1:15">
      <c r="A27" s="107" t="s">
        <v>118</v>
      </c>
      <c r="B27" s="105">
        <v>15</v>
      </c>
      <c r="G27" s="111"/>
      <c r="K27" s="114">
        <v>46358</v>
      </c>
      <c r="L27" s="115">
        <v>0.4375</v>
      </c>
    </row>
    <row r="28" spans="1:15">
      <c r="A28" s="107" t="s">
        <v>119</v>
      </c>
      <c r="B28" s="105">
        <v>16</v>
      </c>
      <c r="G28" s="111"/>
      <c r="K28" s="114">
        <v>46359</v>
      </c>
      <c r="L28" s="115">
        <v>0.44791666666666702</v>
      </c>
    </row>
    <row r="29" spans="1:15">
      <c r="A29" s="107" t="s">
        <v>120</v>
      </c>
      <c r="B29" s="105">
        <v>17</v>
      </c>
      <c r="G29" s="111"/>
      <c r="K29" s="114">
        <v>46360</v>
      </c>
      <c r="L29" s="115">
        <v>0.45833333333333398</v>
      </c>
      <c r="N29" s="74"/>
      <c r="O29" s="109"/>
    </row>
    <row r="30" spans="1:15">
      <c r="A30" s="107" t="s">
        <v>121</v>
      </c>
      <c r="B30" s="105">
        <v>18</v>
      </c>
      <c r="G30" s="111"/>
      <c r="K30" s="114">
        <v>46361</v>
      </c>
      <c r="L30" s="115">
        <v>0.46875</v>
      </c>
      <c r="N30" s="74"/>
      <c r="O30" s="109"/>
    </row>
    <row r="31" spans="1:15">
      <c r="A31" s="107" t="s">
        <v>122</v>
      </c>
      <c r="B31" s="105">
        <v>19</v>
      </c>
      <c r="G31" s="111"/>
      <c r="K31" s="114">
        <v>46362</v>
      </c>
      <c r="L31" s="115">
        <v>0.47916666666666702</v>
      </c>
      <c r="N31" s="74"/>
      <c r="O31" s="74"/>
    </row>
    <row r="32" spans="1:15">
      <c r="A32" s="107" t="s">
        <v>123</v>
      </c>
      <c r="B32" s="105">
        <v>20</v>
      </c>
      <c r="G32" s="111"/>
      <c r="K32" s="114">
        <v>46363</v>
      </c>
      <c r="L32" s="115">
        <v>0.48958333333333398</v>
      </c>
      <c r="N32" s="74"/>
      <c r="O32" s="74"/>
    </row>
    <row r="33" spans="1:15">
      <c r="A33" s="107" t="s">
        <v>124</v>
      </c>
      <c r="B33" s="105">
        <v>21</v>
      </c>
      <c r="G33" s="111"/>
      <c r="K33" s="114">
        <v>46364</v>
      </c>
      <c r="L33" s="115">
        <v>0.5</v>
      </c>
    </row>
    <row r="34" spans="1:15">
      <c r="A34" s="107" t="s">
        <v>125</v>
      </c>
      <c r="B34" s="105">
        <v>22</v>
      </c>
      <c r="G34" s="111"/>
      <c r="K34"/>
      <c r="L34" s="115">
        <v>0.51041666666666696</v>
      </c>
    </row>
    <row r="35" spans="1:15">
      <c r="A35" s="107" t="s">
        <v>126</v>
      </c>
      <c r="B35" s="105">
        <v>23</v>
      </c>
      <c r="G35" s="111"/>
      <c r="K35"/>
      <c r="L35" s="115">
        <v>0.52083333333333404</v>
      </c>
      <c r="N35" s="74"/>
      <c r="O35" s="109"/>
    </row>
    <row r="36" spans="1:15">
      <c r="A36" s="107" t="s">
        <v>127</v>
      </c>
      <c r="B36" s="105">
        <v>24</v>
      </c>
      <c r="G36" s="111"/>
      <c r="L36" s="115">
        <v>0.53125</v>
      </c>
      <c r="N36" s="74"/>
      <c r="O36" s="109"/>
    </row>
    <row r="37" spans="1:15">
      <c r="A37" s="107" t="s">
        <v>128</v>
      </c>
      <c r="B37" s="105">
        <v>25</v>
      </c>
      <c r="G37" s="111"/>
      <c r="L37" s="115">
        <v>0.54166666666666696</v>
      </c>
      <c r="N37" s="74"/>
      <c r="O37" s="109"/>
    </row>
    <row r="38" spans="1:15">
      <c r="A38" s="107" t="s">
        <v>129</v>
      </c>
      <c r="B38" s="105">
        <v>26</v>
      </c>
      <c r="G38" s="111"/>
      <c r="L38" s="115">
        <v>0.55208333333333404</v>
      </c>
      <c r="N38" s="74"/>
      <c r="O38" s="109"/>
    </row>
    <row r="39" spans="1:15">
      <c r="A39" s="107" t="s">
        <v>130</v>
      </c>
      <c r="B39" s="105">
        <v>27</v>
      </c>
      <c r="G39" s="111"/>
      <c r="L39" s="115">
        <v>0.5625</v>
      </c>
    </row>
    <row r="40" spans="1:15">
      <c r="A40" s="107" t="s">
        <v>131</v>
      </c>
      <c r="B40" s="105">
        <v>28</v>
      </c>
      <c r="G40" s="111"/>
      <c r="L40" s="115">
        <v>0.57291666666666696</v>
      </c>
    </row>
    <row r="41" spans="1:15">
      <c r="A41" s="107" t="s">
        <v>132</v>
      </c>
      <c r="B41" s="105">
        <v>29</v>
      </c>
      <c r="G41" s="111"/>
      <c r="L41" s="115">
        <v>0.58333333333333404</v>
      </c>
    </row>
    <row r="42" spans="1:15">
      <c r="A42" s="107" t="s">
        <v>133</v>
      </c>
      <c r="B42" s="105">
        <v>30</v>
      </c>
      <c r="G42" s="111"/>
      <c r="L42" s="115">
        <v>0.59375</v>
      </c>
    </row>
    <row r="43" spans="1:15">
      <c r="A43" s="107" t="s">
        <v>134</v>
      </c>
      <c r="B43" s="105">
        <v>31</v>
      </c>
      <c r="G43" s="111"/>
      <c r="L43" s="115">
        <v>0.60416666666666696</v>
      </c>
    </row>
    <row r="44" spans="1:15">
      <c r="A44" s="107" t="s">
        <v>135</v>
      </c>
      <c r="B44" s="105">
        <v>32</v>
      </c>
      <c r="G44" s="111"/>
      <c r="L44" s="115">
        <v>0.61458333333333404</v>
      </c>
    </row>
    <row r="45" spans="1:15">
      <c r="A45" s="107" t="s">
        <v>136</v>
      </c>
      <c r="B45" s="105">
        <v>33</v>
      </c>
      <c r="G45" s="111"/>
      <c r="L45" s="115">
        <v>0.625000000000001</v>
      </c>
    </row>
    <row r="46" spans="1:15">
      <c r="A46" s="107" t="s">
        <v>137</v>
      </c>
      <c r="B46" s="105">
        <v>34</v>
      </c>
      <c r="G46" s="111"/>
      <c r="L46" s="115">
        <v>0.63541666666666696</v>
      </c>
    </row>
    <row r="47" spans="1:15">
      <c r="A47" s="107" t="s">
        <v>138</v>
      </c>
      <c r="B47" s="105">
        <v>35</v>
      </c>
      <c r="G47" s="111"/>
      <c r="L47" s="115">
        <v>0.64583333333333404</v>
      </c>
    </row>
    <row r="48" spans="1:15">
      <c r="A48" s="107" t="s">
        <v>139</v>
      </c>
      <c r="B48" s="105">
        <v>36</v>
      </c>
      <c r="L48" s="115">
        <v>0.656250000000001</v>
      </c>
    </row>
    <row r="49" spans="1:12">
      <c r="A49" s="107" t="s">
        <v>140</v>
      </c>
      <c r="B49" s="105">
        <v>37</v>
      </c>
      <c r="L49" s="115">
        <v>0.66666666666666696</v>
      </c>
    </row>
    <row r="50" spans="1:12">
      <c r="A50" s="107" t="s">
        <v>141</v>
      </c>
      <c r="B50" s="105">
        <v>38</v>
      </c>
      <c r="L50" s="115">
        <v>0.67708333333333404</v>
      </c>
    </row>
    <row r="51" spans="1:12">
      <c r="A51" s="107" t="s">
        <v>142</v>
      </c>
      <c r="B51" s="105">
        <v>39</v>
      </c>
      <c r="L51" s="115">
        <v>0.687500000000001</v>
      </c>
    </row>
    <row r="52" spans="1:12">
      <c r="A52" s="107" t="s">
        <v>143</v>
      </c>
      <c r="B52" s="105">
        <v>40</v>
      </c>
      <c r="L52" s="115">
        <v>0.69791666666666696</v>
      </c>
    </row>
    <row r="53" spans="1:12">
      <c r="A53" s="107" t="s">
        <v>144</v>
      </c>
      <c r="B53" s="105">
        <v>41</v>
      </c>
      <c r="L53" s="115">
        <v>0.70833333333333404</v>
      </c>
    </row>
    <row r="54" spans="1:12">
      <c r="A54" s="107" t="s">
        <v>145</v>
      </c>
      <c r="B54" s="105">
        <v>42</v>
      </c>
      <c r="L54" s="115">
        <v>0.718750000000001</v>
      </c>
    </row>
    <row r="55" spans="1:12">
      <c r="A55" s="107" t="s">
        <v>146</v>
      </c>
      <c r="B55" s="105">
        <v>43</v>
      </c>
      <c r="L55" s="115">
        <v>0.72916666666666696</v>
      </c>
    </row>
    <row r="56" spans="1:12">
      <c r="A56" s="107" t="s">
        <v>147</v>
      </c>
      <c r="B56" s="105">
        <v>44</v>
      </c>
      <c r="L56" s="115">
        <v>0.73958333333333404</v>
      </c>
    </row>
    <row r="57" spans="1:12">
      <c r="A57" s="107" t="s">
        <v>148</v>
      </c>
      <c r="B57" s="105">
        <v>45</v>
      </c>
      <c r="L57" s="115">
        <v>0.750000000000001</v>
      </c>
    </row>
    <row r="58" spans="1:12">
      <c r="A58" s="107" t="s">
        <v>149</v>
      </c>
      <c r="B58" s="105">
        <v>46</v>
      </c>
      <c r="L58" s="115">
        <v>0.76041666666666696</v>
      </c>
    </row>
    <row r="59" spans="1:12">
      <c r="A59" s="107" t="s">
        <v>150</v>
      </c>
      <c r="B59" s="105">
        <v>47</v>
      </c>
      <c r="L59" s="115">
        <v>0.77083333333333404</v>
      </c>
    </row>
    <row r="60" spans="1:12">
      <c r="L60" s="115">
        <v>0.781250000000001</v>
      </c>
    </row>
    <row r="61" spans="1:12">
      <c r="A61" s="116"/>
      <c r="L61" s="115">
        <v>0.79166666666666796</v>
      </c>
    </row>
    <row r="62" spans="1:12">
      <c r="A62" s="116"/>
      <c r="L62" s="115">
        <v>0.80208333333333404</v>
      </c>
    </row>
    <row r="63" spans="1:12">
      <c r="A63" s="116"/>
      <c r="L63" s="115">
        <v>0.812500000000001</v>
      </c>
    </row>
    <row r="64" spans="1:12">
      <c r="A64" s="116"/>
      <c r="L64" s="115">
        <v>0.82291666666666796</v>
      </c>
    </row>
    <row r="65" spans="1:12">
      <c r="A65" s="116"/>
      <c r="L65" s="115">
        <v>0.83333333333333404</v>
      </c>
    </row>
    <row r="66" spans="1:12">
      <c r="L66" s="115">
        <v>0.843750000000001</v>
      </c>
    </row>
    <row r="67" spans="1:12">
      <c r="L67" s="115">
        <v>0.85416666666666796</v>
      </c>
    </row>
    <row r="68" spans="1:12">
      <c r="L68" s="115">
        <v>0.86458333333333404</v>
      </c>
    </row>
    <row r="69" spans="1:12">
      <c r="L69" s="115">
        <v>0.875000000000001</v>
      </c>
    </row>
  </sheetData>
  <sheetProtection selectLockedCells="1" selectUnlockedCells="1"/>
  <mergeCells count="7">
    <mergeCell ref="H1:H2"/>
    <mergeCell ref="A1:A2"/>
    <mergeCell ref="B1:B2"/>
    <mergeCell ref="C1:C2"/>
    <mergeCell ref="D1:D2"/>
    <mergeCell ref="E1:E2"/>
    <mergeCell ref="F1:F2"/>
  </mergeCells>
  <phoneticPr fontId="13"/>
  <pageMargins left="0.78700000000000003" right="0.78700000000000003" top="0.98399999999999999" bottom="0.98399999999999999" header="0.51200000000000001" footer="0.51200000000000001"/>
  <pageSetup paperSize="9" scale="57" orientation="portrait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工具取扱書_様式2 (記入例)</vt:lpstr>
      <vt:lpstr>工具取扱書_様式2</vt:lpstr>
      <vt:lpstr>職種別搬入出日時一覧表</vt:lpstr>
      <vt:lpstr>　</vt:lpstr>
      <vt:lpstr>工具取扱書_様式2!Print_Area</vt:lpstr>
      <vt:lpstr>職種別搬入出日時一覧表!Print_Area</vt:lpstr>
    </vt:vector>
  </TitlesOfParts>
  <Company>中央職業能力開発協会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shn013</dc:creator>
  <cp:lastModifiedBy>h-tanaka</cp:lastModifiedBy>
  <cp:lastPrinted>2026-10-02T07:22:01Z</cp:lastPrinted>
  <dcterms:created xsi:type="dcterms:W3CDTF">2024-09-12T07:31:53Z</dcterms:created>
  <dcterms:modified xsi:type="dcterms:W3CDTF">2026-10-02T07:22:40Z</dcterms:modified>
</cp:coreProperties>
</file>