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33回技能グランプリ\02.参加者\★参加要領\第33回技能グランプリ　参加要領\"/>
    </mc:Choice>
  </mc:AlternateContent>
  <xr:revisionPtr revIDLastSave="0" documentId="13_ncr:1_{83817C66-ED73-4ACD-A05B-DCC4865FA6E4}" xr6:coauthVersionLast="47" xr6:coauthVersionMax="47" xr10:uidLastSave="{00000000-0000-0000-0000-000000000000}"/>
  <workbookProtection workbookAlgorithmName="SHA-512" workbookHashValue="1UiTN6uykqFzGCQR9T+3zR5zV9I+j417OpK9vQavZ6RE3FQSfcVD6JHRMxFoXAdmgWAwcf6dPg+gpcsBlPiPdw==" workbookSaltValue="T30zdjxUYRr4GVv+npmBJg==" workbookSpinCount="100000" lockStructure="1"/>
  <bookViews>
    <workbookView xWindow="-120" yWindow="-120" windowWidth="29040" windowHeight="15720" tabRatio="776" activeTab="1" xr2:uid="{00000000-000D-0000-FFFF-FFFF00000000}"/>
  </bookViews>
  <sheets>
    <sheet name="工具取扱書_様式1 (記入例)" sheetId="8" r:id="rId1"/>
    <sheet name="工具取扱書_様式1" sheetId="3" r:id="rId2"/>
    <sheet name="　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3" l="1"/>
  <c r="D6" i="3"/>
  <c r="C6" i="3"/>
  <c r="B6" i="3"/>
  <c r="A6" i="3"/>
  <c r="D10" i="3" l="1"/>
  <c r="D10" i="8" l="1"/>
  <c r="F6" i="8"/>
  <c r="E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shn013</author>
  </authors>
  <commentList>
    <comment ref="F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shn013:</t>
        </r>
        <r>
          <rPr>
            <sz val="9"/>
            <color indexed="81"/>
            <rFont val="MS P ゴシック"/>
            <family val="3"/>
            <charset val="128"/>
          </rPr>
          <t xml:space="preserve">
EXCEL ColorIndex</t>
        </r>
      </text>
    </comment>
  </commentList>
</comments>
</file>

<file path=xl/sharedStrings.xml><?xml version="1.0" encoding="utf-8"?>
<sst xmlns="http://schemas.openxmlformats.org/spreadsheetml/2006/main" count="223" uniqueCount="126">
  <si>
    <t>競技職種名</t>
    <rPh sb="0" eb="2">
      <t>キョウギ</t>
    </rPh>
    <rPh sb="2" eb="4">
      <t>ショクシュ</t>
    </rPh>
    <rPh sb="4" eb="5">
      <t>メイ</t>
    </rPh>
    <phoneticPr fontId="2"/>
  </si>
  <si>
    <t>　　</t>
    <phoneticPr fontId="2"/>
  </si>
  <si>
    <t>搬入出時
連絡担当者</t>
    <rPh sb="0" eb="2">
      <t>ハンニュウ</t>
    </rPh>
    <rPh sb="2" eb="3">
      <t>デ</t>
    </rPh>
    <rPh sb="3" eb="4">
      <t>ジ</t>
    </rPh>
    <phoneticPr fontId="2"/>
  </si>
  <si>
    <t>参加選手</t>
    <rPh sb="0" eb="2">
      <t>サンカ</t>
    </rPh>
    <rPh sb="2" eb="4">
      <t>センシュ</t>
    </rPh>
    <phoneticPr fontId="2"/>
  </si>
  <si>
    <t>氏名</t>
    <rPh sb="0" eb="2">
      <t>シメイ</t>
    </rPh>
    <phoneticPr fontId="2"/>
  </si>
  <si>
    <t>所属企業・事業所名</t>
    <rPh sb="2" eb="4">
      <t>キギョウ</t>
    </rPh>
    <rPh sb="5" eb="8">
      <t>ジギョウショ</t>
    </rPh>
    <rPh sb="8" eb="9">
      <t>メイ</t>
    </rPh>
    <phoneticPr fontId="2"/>
  </si>
  <si>
    <t>氏    名</t>
    <phoneticPr fontId="2"/>
  </si>
  <si>
    <t>緊急連絡先（携帯番号）</t>
    <rPh sb="0" eb="2">
      <t>キンキュウ</t>
    </rPh>
    <rPh sb="2" eb="5">
      <t>レンラクサキ</t>
    </rPh>
    <phoneticPr fontId="2"/>
  </si>
  <si>
    <t xml:space="preserve"> E-Mail</t>
    <phoneticPr fontId="2"/>
  </si>
  <si>
    <t>沖縄県</t>
    <rPh sb="0" eb="3">
      <t>オキナワケン</t>
    </rPh>
    <phoneticPr fontId="2"/>
  </si>
  <si>
    <t>鹿児島県</t>
    <rPh sb="0" eb="4">
      <t>カゴシマケン</t>
    </rPh>
    <phoneticPr fontId="2"/>
  </si>
  <si>
    <t>宮崎県</t>
    <rPh sb="0" eb="3">
      <t>ミヤザキケン</t>
    </rPh>
    <phoneticPr fontId="2"/>
  </si>
  <si>
    <t>大分県</t>
    <rPh sb="0" eb="3">
      <t>オオイタケン</t>
    </rPh>
    <phoneticPr fontId="2"/>
  </si>
  <si>
    <t>熊本県</t>
    <rPh sb="0" eb="3">
      <t>クマモトケン</t>
    </rPh>
    <phoneticPr fontId="2"/>
  </si>
  <si>
    <t>長崎県</t>
    <rPh sb="0" eb="3">
      <t>ナガサキケン</t>
    </rPh>
    <phoneticPr fontId="2"/>
  </si>
  <si>
    <t>佐賀県</t>
    <rPh sb="0" eb="3">
      <t>サガケン</t>
    </rPh>
    <phoneticPr fontId="2"/>
  </si>
  <si>
    <t>福岡県</t>
    <rPh sb="0" eb="3">
      <t>フクオカケン</t>
    </rPh>
    <phoneticPr fontId="2"/>
  </si>
  <si>
    <t>高知県</t>
    <rPh sb="0" eb="3">
      <t>コウチケン</t>
    </rPh>
    <phoneticPr fontId="2"/>
  </si>
  <si>
    <t>愛媛県</t>
    <rPh sb="0" eb="3">
      <t>エヒメケン</t>
    </rPh>
    <phoneticPr fontId="2"/>
  </si>
  <si>
    <t>香川県</t>
    <rPh sb="0" eb="3">
      <t>カガワケン</t>
    </rPh>
    <phoneticPr fontId="2"/>
  </si>
  <si>
    <t>徳島県</t>
    <rPh sb="0" eb="3">
      <t>トクシマケン</t>
    </rPh>
    <phoneticPr fontId="2"/>
  </si>
  <si>
    <t>山口県</t>
    <rPh sb="0" eb="3">
      <t>ヤマグチケン</t>
    </rPh>
    <phoneticPr fontId="2"/>
  </si>
  <si>
    <t>広島県</t>
    <rPh sb="0" eb="3">
      <t>ヒロシマケン</t>
    </rPh>
    <phoneticPr fontId="2"/>
  </si>
  <si>
    <t>岡山県</t>
    <rPh sb="0" eb="3">
      <t>オカヤマケン</t>
    </rPh>
    <phoneticPr fontId="2"/>
  </si>
  <si>
    <t>島根県</t>
    <rPh sb="0" eb="3">
      <t>シマネケン</t>
    </rPh>
    <phoneticPr fontId="2"/>
  </si>
  <si>
    <t>鳥取県</t>
    <rPh sb="0" eb="3">
      <t>トットリケン</t>
    </rPh>
    <phoneticPr fontId="2"/>
  </si>
  <si>
    <t>和歌山県</t>
    <rPh sb="0" eb="4">
      <t>ワカヤマケン</t>
    </rPh>
    <phoneticPr fontId="2"/>
  </si>
  <si>
    <t>奈良県</t>
    <rPh sb="0" eb="3">
      <t>ナラケン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</si>
  <si>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</si>
  <si>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</si>
  <si>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</si>
  <si>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滋賀県</t>
    <rPh sb="0" eb="3">
      <t>シガケン</t>
    </rPh>
    <phoneticPr fontId="2"/>
  </si>
  <si>
    <t>三重県</t>
    <rPh sb="0" eb="3">
      <t>ミエケン</t>
    </rPh>
    <phoneticPr fontId="2"/>
  </si>
  <si>
    <t>愛知県</t>
    <rPh sb="0" eb="3">
      <t>アイチケン</t>
    </rPh>
    <phoneticPr fontId="2"/>
  </si>
  <si>
    <t>静岡県</t>
    <rPh sb="0" eb="3">
      <t>シズオカケン</t>
    </rPh>
    <phoneticPr fontId="2"/>
  </si>
  <si>
    <t>岐阜県</t>
    <rPh sb="0" eb="3">
      <t>ギフケン</t>
    </rPh>
    <phoneticPr fontId="2"/>
  </si>
  <si>
    <t>長野県</t>
    <rPh sb="0" eb="3">
      <t>ナガノケン</t>
    </rPh>
    <phoneticPr fontId="2"/>
  </si>
  <si>
    <t>山梨県</t>
    <rPh sb="0" eb="3">
      <t>ヤマナシケン</t>
    </rPh>
    <phoneticPr fontId="2"/>
  </si>
  <si>
    <t>福井県</t>
    <rPh sb="0" eb="3">
      <t>フクイケン</t>
    </rPh>
    <phoneticPr fontId="2"/>
  </si>
  <si>
    <t>石川県</t>
    <rPh sb="0" eb="3">
      <t>イシカワケン</t>
    </rPh>
    <phoneticPr fontId="2"/>
  </si>
  <si>
    <t>富山県</t>
    <rPh sb="0" eb="3">
      <t>トヤマケン</t>
    </rPh>
    <phoneticPr fontId="2"/>
  </si>
  <si>
    <t>新潟県</t>
    <rPh sb="0" eb="3">
      <t>ニイガタケン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</si>
  <si>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</si>
  <si>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</si>
  <si>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千葉県</t>
    <rPh sb="0" eb="3">
      <t>チバケン</t>
    </rPh>
    <phoneticPr fontId="2"/>
  </si>
  <si>
    <t>埼玉県</t>
    <rPh sb="0" eb="3">
      <t>サイタマケン</t>
    </rPh>
    <phoneticPr fontId="2"/>
  </si>
  <si>
    <t>群馬県</t>
    <rPh sb="0" eb="3">
      <t>グンマケン</t>
    </rPh>
    <phoneticPr fontId="2"/>
  </si>
  <si>
    <t>栃木県</t>
    <rPh sb="0" eb="3">
      <t>トチギケン</t>
    </rPh>
    <phoneticPr fontId="2"/>
  </si>
  <si>
    <t>福島県</t>
    <rPh sb="0" eb="3">
      <t>フクシマケン</t>
    </rPh>
    <phoneticPr fontId="2"/>
  </si>
  <si>
    <t>山形県</t>
    <rPh sb="0" eb="3">
      <t>ヤマガタケン</t>
    </rPh>
    <phoneticPr fontId="2"/>
  </si>
  <si>
    <t>秋田県</t>
    <rPh sb="0" eb="3">
      <t>アキタケン</t>
    </rPh>
    <phoneticPr fontId="2"/>
  </si>
  <si>
    <t>宮城県</t>
    <rPh sb="0" eb="3">
      <t>ミヤギケン</t>
    </rPh>
    <phoneticPr fontId="2"/>
  </si>
  <si>
    <t>岩手県</t>
    <rPh sb="0" eb="3">
      <t>イワテケン</t>
    </rPh>
    <phoneticPr fontId="2"/>
  </si>
  <si>
    <t>青森県</t>
    <rPh sb="0" eb="2">
      <t>アオモリ</t>
    </rPh>
    <rPh sb="2" eb="3">
      <t>ケン</t>
    </rPh>
    <phoneticPr fontId="2"/>
  </si>
  <si>
    <t>北海道</t>
    <rPh sb="0" eb="3">
      <t>ホッカイドウ</t>
    </rPh>
    <phoneticPr fontId="2"/>
  </si>
  <si>
    <t>茨城県</t>
    <rPh sb="0" eb="3">
      <t>イバラキケン</t>
    </rPh>
    <phoneticPr fontId="2"/>
  </si>
  <si>
    <t>都道府県</t>
    <phoneticPr fontId="2"/>
  </si>
  <si>
    <r>
      <t xml:space="preserve">搬入方法
</t>
    </r>
    <r>
      <rPr>
        <sz val="10"/>
        <rFont val="ＭＳ ゴシック"/>
        <family val="3"/>
        <charset val="128"/>
      </rPr>
      <t>(職種ごとの選択可能な方法から選択し、空欄に記号を記入してください。)</t>
    </r>
    <rPh sb="0" eb="2">
      <t>ハンニュウ</t>
    </rPh>
    <rPh sb="2" eb="4">
      <t>ホウホウ</t>
    </rPh>
    <rPh sb="6" eb="8">
      <t>ショクシュ</t>
    </rPh>
    <rPh sb="13" eb="15">
      <t>カノウ</t>
    </rPh>
    <rPh sb="16" eb="18">
      <t>ホウホウ</t>
    </rPh>
    <rPh sb="20" eb="22">
      <t>センタク</t>
    </rPh>
    <rPh sb="24" eb="26">
      <t>クウラン</t>
    </rPh>
    <rPh sb="27" eb="29">
      <t>キゴウ</t>
    </rPh>
    <phoneticPr fontId="2"/>
  </si>
  <si>
    <r>
      <t>搬出方法</t>
    </r>
    <r>
      <rPr>
        <sz val="10"/>
        <rFont val="ＭＳ ゴシック"/>
        <family val="3"/>
        <charset val="128"/>
      </rPr>
      <t xml:space="preserve">
(職種ごとの選択可能な方法から選択し、空欄に記号を記入してください。)</t>
    </r>
    <rPh sb="0" eb="2">
      <t>ハンシュツ</t>
    </rPh>
    <rPh sb="2" eb="4">
      <t>ホウホウ</t>
    </rPh>
    <rPh sb="6" eb="8">
      <t>ショクシュ</t>
    </rPh>
    <rPh sb="13" eb="15">
      <t>カノウ</t>
    </rPh>
    <rPh sb="16" eb="18">
      <t>ホウホウ</t>
    </rPh>
    <rPh sb="20" eb="22">
      <t>センタク</t>
    </rPh>
    <rPh sb="24" eb="26">
      <t>クウラン</t>
    </rPh>
    <rPh sb="27" eb="29">
      <t>キゴウ</t>
    </rPh>
    <phoneticPr fontId="2"/>
  </si>
  <si>
    <t>A</t>
    <phoneticPr fontId="2"/>
  </si>
  <si>
    <t>B</t>
    <phoneticPr fontId="2"/>
  </si>
  <si>
    <t>C</t>
    <phoneticPr fontId="2"/>
  </si>
  <si>
    <t>選手又は付添人が競技会場に手荷物として直接持ち込む。</t>
    <rPh sb="0" eb="2">
      <t>センシュ</t>
    </rPh>
    <rPh sb="2" eb="3">
      <t>マタ</t>
    </rPh>
    <rPh sb="4" eb="7">
      <t>ツキソイニン</t>
    </rPh>
    <rPh sb="8" eb="10">
      <t>キョウギ</t>
    </rPh>
    <rPh sb="10" eb="12">
      <t>カイジョウ</t>
    </rPh>
    <rPh sb="13" eb="16">
      <t>テニモツ</t>
    </rPh>
    <rPh sb="19" eb="21">
      <t>チョクセツ</t>
    </rPh>
    <rPh sb="21" eb="22">
      <t>モ</t>
    </rPh>
    <rPh sb="23" eb="24">
      <t>コ</t>
    </rPh>
    <phoneticPr fontId="2"/>
  </si>
  <si>
    <t>選手又は付添人が車で運搬し、搬入口から搬入する。</t>
    <rPh sb="0" eb="2">
      <t>センシュ</t>
    </rPh>
    <rPh sb="2" eb="3">
      <t>マタ</t>
    </rPh>
    <rPh sb="4" eb="7">
      <t>ツキソイニン</t>
    </rPh>
    <rPh sb="8" eb="9">
      <t>クルマ</t>
    </rPh>
    <rPh sb="10" eb="12">
      <t>ウンパン</t>
    </rPh>
    <rPh sb="14" eb="16">
      <t>ハンニュウ</t>
    </rPh>
    <rPh sb="16" eb="17">
      <t>グチ</t>
    </rPh>
    <rPh sb="19" eb="21">
      <t>ハンニュウ</t>
    </rPh>
    <phoneticPr fontId="2"/>
  </si>
  <si>
    <t>大会事務局が指定する運送会社(トナミ運輸)へ事前に送付する。</t>
    <rPh sb="18" eb="20">
      <t>ウンユ</t>
    </rPh>
    <phoneticPr fontId="2"/>
  </si>
  <si>
    <t>選手又は付添人が競技会場に手荷物として直接持ち出す。</t>
    <phoneticPr fontId="2"/>
  </si>
  <si>
    <t>選手又は付添人が車で搬出口から搬出する。</t>
    <rPh sb="0" eb="2">
      <t>センシュ</t>
    </rPh>
    <rPh sb="2" eb="3">
      <t>マタ</t>
    </rPh>
    <rPh sb="4" eb="6">
      <t>ツキソイ</t>
    </rPh>
    <rPh sb="6" eb="7">
      <t>ニン</t>
    </rPh>
    <rPh sb="8" eb="9">
      <t>クルマ</t>
    </rPh>
    <rPh sb="10" eb="12">
      <t>ハンシュツ</t>
    </rPh>
    <rPh sb="12" eb="13">
      <t>クチ</t>
    </rPh>
    <rPh sb="15" eb="17">
      <t>ハンシュツ</t>
    </rPh>
    <phoneticPr fontId="2"/>
  </si>
  <si>
    <t>備考</t>
    <rPh sb="0" eb="2">
      <t>ビコウ</t>
    </rPh>
    <phoneticPr fontId="2"/>
  </si>
  <si>
    <t>様式1</t>
    <rPh sb="0" eb="2">
      <t>ヨウシキ</t>
    </rPh>
    <phoneticPr fontId="2"/>
  </si>
  <si>
    <t>※データ入力のうえjisankougu@javada.or.jp
  宛てにExcelデータにて送信してください。</t>
    <phoneticPr fontId="2"/>
  </si>
  <si>
    <t>000-000-0000</t>
    <phoneticPr fontId="7"/>
  </si>
  <si>
    <t>000000＠0000</t>
    <phoneticPr fontId="7"/>
  </si>
  <si>
    <t>A</t>
    <phoneticPr fontId="7"/>
  </si>
  <si>
    <t>日付</t>
    <rPh sb="0" eb="2">
      <t>ヒヅケ</t>
    </rPh>
    <phoneticPr fontId="2"/>
  </si>
  <si>
    <t>時間</t>
    <rPh sb="0" eb="2">
      <t>ジカン</t>
    </rPh>
    <phoneticPr fontId="2"/>
  </si>
  <si>
    <t>搬入予定(希望)日時</t>
    <rPh sb="0" eb="2">
      <t>ハンニュウ</t>
    </rPh>
    <rPh sb="2" eb="4">
      <t>ヨテイ</t>
    </rPh>
    <rPh sb="5" eb="7">
      <t>キボウ</t>
    </rPh>
    <rPh sb="8" eb="10">
      <t>ニチジ</t>
    </rPh>
    <phoneticPr fontId="2"/>
  </si>
  <si>
    <t>搬出予定(希望)日時</t>
    <rPh sb="0" eb="2">
      <t>ハンシュツ</t>
    </rPh>
    <rPh sb="2" eb="4">
      <t>ヨテイ</t>
    </rPh>
    <rPh sb="8" eb="10">
      <t>ニチジ</t>
    </rPh>
    <phoneticPr fontId="2"/>
  </si>
  <si>
    <t>職種名</t>
    <rPh sb="0" eb="2">
      <t>ショクシュ</t>
    </rPh>
    <rPh sb="2" eb="3">
      <t>メイ</t>
    </rPh>
    <phoneticPr fontId="7"/>
  </si>
  <si>
    <t>職種No.</t>
    <rPh sb="0" eb="2">
      <t>ショクシュ</t>
    </rPh>
    <phoneticPr fontId="7"/>
  </si>
  <si>
    <t>会場記号</t>
    <rPh sb="0" eb="2">
      <t>カイジョウ</t>
    </rPh>
    <rPh sb="2" eb="4">
      <t>キゴウ</t>
    </rPh>
    <phoneticPr fontId="7"/>
  </si>
  <si>
    <t>会場名</t>
    <rPh sb="0" eb="2">
      <t>カイジョウ</t>
    </rPh>
    <rPh sb="2" eb="3">
      <t>メイ</t>
    </rPh>
    <phoneticPr fontId="7"/>
  </si>
  <si>
    <t>会場県No.</t>
    <rPh sb="0" eb="2">
      <t>カイジョウ</t>
    </rPh>
    <rPh sb="2" eb="3">
      <t>ケン</t>
    </rPh>
    <phoneticPr fontId="7"/>
  </si>
  <si>
    <t>距離係数</t>
    <rPh sb="0" eb="2">
      <t>キョリ</t>
    </rPh>
    <rPh sb="2" eb="4">
      <t>ケイスウ</t>
    </rPh>
    <phoneticPr fontId="2"/>
  </si>
  <si>
    <t>搬入出日選択肢</t>
    <rPh sb="0" eb="2">
      <t>ハンニュウ</t>
    </rPh>
    <rPh sb="2" eb="3">
      <t>シュツ</t>
    </rPh>
    <rPh sb="3" eb="4">
      <t>ヒ</t>
    </rPh>
    <rPh sb="4" eb="7">
      <t>センタクシ</t>
    </rPh>
    <phoneticPr fontId="7"/>
  </si>
  <si>
    <t>搬入出時選択肢</t>
    <rPh sb="0" eb="2">
      <t>ハンニュウ</t>
    </rPh>
    <rPh sb="2" eb="3">
      <t>シュツ</t>
    </rPh>
    <rPh sb="3" eb="4">
      <t>ジ</t>
    </rPh>
    <rPh sb="4" eb="7">
      <t>センタクシ</t>
    </rPh>
    <phoneticPr fontId="7"/>
  </si>
  <si>
    <t>車両証色</t>
    <rPh sb="0" eb="3">
      <t>シャリョウショウ</t>
    </rPh>
    <rPh sb="3" eb="4">
      <t>イロ</t>
    </rPh>
    <phoneticPr fontId="7"/>
  </si>
  <si>
    <t>車両証色</t>
    <rPh sb="0" eb="4">
      <t>シャリョウショウイロ</t>
    </rPh>
    <phoneticPr fontId="2"/>
  </si>
  <si>
    <t>大会事務局が指定する運送会社(トナミ運輸)で返送する。
　※2週間程度かかる場合があります。</t>
    <rPh sb="33" eb="35">
      <t>テイド</t>
    </rPh>
    <phoneticPr fontId="2"/>
  </si>
  <si>
    <t>染色補正</t>
    <rPh sb="0" eb="2">
      <t>センショク</t>
    </rPh>
    <rPh sb="2" eb="4">
      <t>ホセイ</t>
    </rPh>
    <phoneticPr fontId="7"/>
  </si>
  <si>
    <t>婦人服製作</t>
    <rPh sb="0" eb="3">
      <t>フジンフク</t>
    </rPh>
    <rPh sb="3" eb="5">
      <t>セイサク</t>
    </rPh>
    <phoneticPr fontId="7"/>
  </si>
  <si>
    <t>紳士服製作</t>
    <rPh sb="0" eb="3">
      <t>シンシフク</t>
    </rPh>
    <rPh sb="3" eb="5">
      <t>セイサク</t>
    </rPh>
    <phoneticPr fontId="7"/>
  </si>
  <si>
    <t>和裁</t>
    <rPh sb="0" eb="2">
      <t>ワサイ</t>
    </rPh>
    <phoneticPr fontId="7"/>
  </si>
  <si>
    <t>寝具</t>
    <rPh sb="0" eb="2">
      <t>シング</t>
    </rPh>
    <phoneticPr fontId="7"/>
  </si>
  <si>
    <t>石工</t>
    <rPh sb="0" eb="2">
      <t>イシク</t>
    </rPh>
    <phoneticPr fontId="7"/>
  </si>
  <si>
    <t>建築大工</t>
    <rPh sb="0" eb="2">
      <t>ケンチク</t>
    </rPh>
    <rPh sb="2" eb="4">
      <t>ダイク</t>
    </rPh>
    <phoneticPr fontId="7"/>
  </si>
  <si>
    <t>畳製作</t>
    <rPh sb="0" eb="1">
      <t>タタミ</t>
    </rPh>
    <rPh sb="1" eb="3">
      <t>セイサク</t>
    </rPh>
    <phoneticPr fontId="7"/>
  </si>
  <si>
    <t>建築配管</t>
    <rPh sb="0" eb="2">
      <t>ケンチク</t>
    </rPh>
    <rPh sb="2" eb="4">
      <t>ハイカン</t>
    </rPh>
    <phoneticPr fontId="7"/>
  </si>
  <si>
    <t>ﾌﾟﾗｽﾁｯｸ系床仕上げ</t>
    <rPh sb="7" eb="8">
      <t>ケイ</t>
    </rPh>
    <rPh sb="8" eb="11">
      <t>ユカシア</t>
    </rPh>
    <phoneticPr fontId="7"/>
  </si>
  <si>
    <t>ｶｰﾍﾟｯﾄ系床仕上げ</t>
    <rPh sb="6" eb="7">
      <t>ケイ</t>
    </rPh>
    <rPh sb="7" eb="10">
      <t>ユカシア</t>
    </rPh>
    <phoneticPr fontId="7"/>
  </si>
  <si>
    <t>壁装</t>
    <rPh sb="0" eb="2">
      <t>ヘキソウ</t>
    </rPh>
    <phoneticPr fontId="7"/>
  </si>
  <si>
    <t>家具</t>
    <rPh sb="0" eb="2">
      <t>カグ</t>
    </rPh>
    <phoneticPr fontId="7"/>
  </si>
  <si>
    <t>建具</t>
    <rPh sb="0" eb="2">
      <t>タテグ</t>
    </rPh>
    <phoneticPr fontId="7"/>
  </si>
  <si>
    <t>ガラス施工</t>
    <rPh sb="3" eb="5">
      <t>セコウ</t>
    </rPh>
    <phoneticPr fontId="7"/>
  </si>
  <si>
    <t>貴金属装身具</t>
    <rPh sb="0" eb="6">
      <t>キキンゾクソウシング</t>
    </rPh>
    <phoneticPr fontId="7"/>
  </si>
  <si>
    <t>印章木口彫刻</t>
    <rPh sb="0" eb="2">
      <t>インショウ</t>
    </rPh>
    <rPh sb="2" eb="4">
      <t>コグチ</t>
    </rPh>
    <rPh sb="4" eb="6">
      <t>チョウコク</t>
    </rPh>
    <phoneticPr fontId="7"/>
  </si>
  <si>
    <t>表具</t>
    <rPh sb="0" eb="2">
      <t>ヒョウグ</t>
    </rPh>
    <phoneticPr fontId="7"/>
  </si>
  <si>
    <t>園芸装飾</t>
    <rPh sb="0" eb="2">
      <t>エンゲイ</t>
    </rPh>
    <rPh sb="2" eb="4">
      <t>ソウショク</t>
    </rPh>
    <phoneticPr fontId="7"/>
  </si>
  <si>
    <t>ﾍﾟｲﾝﾄ仕上げ広告美術</t>
    <rPh sb="5" eb="7">
      <t>シア</t>
    </rPh>
    <rPh sb="8" eb="12">
      <t>コウコクビジュツ</t>
    </rPh>
    <phoneticPr fontId="7"/>
  </si>
  <si>
    <t>粘着ｼｰﾄ仕上げ広告美術</t>
    <rPh sb="0" eb="2">
      <t>ネンチャク</t>
    </rPh>
    <rPh sb="5" eb="7">
      <t>シア</t>
    </rPh>
    <rPh sb="8" eb="12">
      <t>コウコクビジュツ</t>
    </rPh>
    <phoneticPr fontId="7"/>
  </si>
  <si>
    <t>日本料理</t>
    <rPh sb="0" eb="2">
      <t>ニホン</t>
    </rPh>
    <rPh sb="2" eb="4">
      <t>リョウリ</t>
    </rPh>
    <phoneticPr fontId="7"/>
  </si>
  <si>
    <t>フラワー装飾</t>
    <rPh sb="4" eb="6">
      <t>ソウショク</t>
    </rPh>
    <phoneticPr fontId="7"/>
  </si>
  <si>
    <t>タイル張り</t>
    <rPh sb="3" eb="4">
      <t>バ</t>
    </rPh>
    <phoneticPr fontId="7"/>
  </si>
  <si>
    <t>造園</t>
    <rPh sb="0" eb="2">
      <t>ゾウエン</t>
    </rPh>
    <phoneticPr fontId="7"/>
  </si>
  <si>
    <t>かわらぶき</t>
    <phoneticPr fontId="7"/>
  </si>
  <si>
    <t>レストランサービス</t>
    <phoneticPr fontId="7"/>
  </si>
  <si>
    <t>第33回技能グランプリ　工具取扱書 (A～C）</t>
    <rPh sb="12" eb="17">
      <t>コウグトリアツカイショ</t>
    </rPh>
    <phoneticPr fontId="2"/>
  </si>
  <si>
    <t>○○（株）○○事業所</t>
    <rPh sb="2" eb="5">
      <t>カブ</t>
    </rPh>
    <rPh sb="7" eb="10">
      <t>ジギョウショ</t>
    </rPh>
    <phoneticPr fontId="7"/>
  </si>
  <si>
    <t>中央　太郎</t>
    <rPh sb="0" eb="2">
      <t>チュウオウ</t>
    </rPh>
    <rPh sb="3" eb="5">
      <t>タロウ</t>
    </rPh>
    <phoneticPr fontId="7"/>
  </si>
  <si>
    <t>中央花子</t>
    <rPh sb="0" eb="2">
      <t>チュウオウ</t>
    </rPh>
    <rPh sb="2" eb="4">
      <t>ハナコ</t>
    </rPh>
    <phoneticPr fontId="7"/>
  </si>
  <si>
    <t>B</t>
  </si>
  <si>
    <t>搬出時は、手荷物として持ち帰ります。</t>
    <rPh sb="0" eb="2">
      <t>ハンシュツ</t>
    </rPh>
    <rPh sb="2" eb="3">
      <t>ジ</t>
    </rPh>
    <rPh sb="5" eb="8">
      <t>テニモツ</t>
    </rPh>
    <rPh sb="11" eb="12">
      <t>モ</t>
    </rPh>
    <rPh sb="13" eb="14">
      <t>カエ</t>
    </rPh>
    <phoneticPr fontId="7"/>
  </si>
  <si>
    <t>大阪調理製菓専門学校</t>
    <phoneticPr fontId="7"/>
  </si>
  <si>
    <t>インテックス大阪</t>
    <phoneticPr fontId="7"/>
  </si>
  <si>
    <t>イ大</t>
    <rPh sb="1" eb="2">
      <t>タイ</t>
    </rPh>
    <phoneticPr fontId="7"/>
  </si>
  <si>
    <t>大製</t>
    <rPh sb="0" eb="1">
      <t>ダイ</t>
    </rPh>
    <rPh sb="1" eb="2">
      <t>セイ</t>
    </rPh>
    <phoneticPr fontId="7"/>
  </si>
  <si>
    <t>提出期限：令和8年1月15日（木）厳守</t>
    <rPh sb="0" eb="2">
      <t>テイシュツ</t>
    </rPh>
    <rPh sb="2" eb="4">
      <t>キゲン</t>
    </rPh>
    <rPh sb="5" eb="7">
      <t>レイワ</t>
    </rPh>
    <rPh sb="8" eb="9">
      <t>ネン</t>
    </rPh>
    <rPh sb="10" eb="11">
      <t>ツキ</t>
    </rPh>
    <rPh sb="13" eb="14">
      <t>ニチ</t>
    </rPh>
    <rPh sb="15" eb="16">
      <t>モク</t>
    </rPh>
    <rPh sb="17" eb="19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</si>
</sst>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 \(aaa\)"/>
    <numFmt numFmtId="177" formatCode="h:mm;@"/>
  </numFmts>
  <fonts count="21"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u/>
      <sz val="11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 tint="-4.9989318521683403E-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6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>
      <alignment vertical="center"/>
    </xf>
  </cellStyleXfs>
  <cellXfs count="98">
    <xf numFmtId="0" fontId="0" fillId="0" borderId="0" xfId="0"/>
    <xf numFmtId="0" fontId="6" fillId="0" borderId="0" xfId="2" applyFont="1" applyProtection="1">
      <alignment vertical="center"/>
    </xf>
    <xf numFmtId="0" fontId="4" fillId="0" borderId="0" xfId="2" applyFont="1" applyAlignment="1" applyProtection="1">
      <alignment horizontal="left" vertical="center"/>
    </xf>
    <xf numFmtId="0" fontId="8" fillId="0" borderId="0" xfId="2" applyFont="1" applyBorder="1" applyAlignment="1" applyProtection="1">
      <alignment vertical="center"/>
    </xf>
    <xf numFmtId="0" fontId="4" fillId="2" borderId="1" xfId="2" applyFont="1" applyFill="1" applyBorder="1" applyAlignment="1" applyProtection="1">
      <alignment vertical="center"/>
    </xf>
    <xf numFmtId="0" fontId="4" fillId="2" borderId="6" xfId="2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center" vertical="center"/>
    </xf>
    <xf numFmtId="0" fontId="6" fillId="0" borderId="0" xfId="2" applyFont="1" applyBorder="1" applyProtection="1">
      <alignment vertical="center"/>
    </xf>
    <xf numFmtId="0" fontId="9" fillId="0" borderId="0" xfId="2" quotePrefix="1" applyFont="1" applyAlignment="1" applyProtection="1">
      <alignment horizontal="right" vertical="center"/>
    </xf>
    <xf numFmtId="0" fontId="5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0" fillId="0" borderId="0" xfId="2" applyFont="1" applyAlignment="1" applyProtection="1">
      <alignment horizontal="right" vertical="center"/>
    </xf>
    <xf numFmtId="0" fontId="11" fillId="2" borderId="6" xfId="2" applyFont="1" applyFill="1" applyBorder="1" applyAlignment="1" applyProtection="1">
      <alignment vertical="center"/>
    </xf>
    <xf numFmtId="0" fontId="10" fillId="0" borderId="0" xfId="2" applyFont="1" applyProtection="1">
      <alignment vertic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20" fontId="12" fillId="0" borderId="0" xfId="0" applyNumberFormat="1" applyFont="1" applyFill="1" applyBorder="1"/>
    <xf numFmtId="176" fontId="12" fillId="0" borderId="0" xfId="2" applyNumberFormat="1" applyFont="1" applyFill="1" applyBorder="1" applyAlignment="1" applyProtection="1">
      <alignment horizontal="right" vertical="center"/>
    </xf>
    <xf numFmtId="176" fontId="12" fillId="0" borderId="0" xfId="2" applyNumberFormat="1" applyFont="1" applyFill="1" applyBorder="1" applyAlignment="1" applyProtection="1">
      <alignment vertical="center"/>
    </xf>
    <xf numFmtId="0" fontId="0" fillId="0" borderId="0" xfId="2" applyFont="1" applyBorder="1" applyAlignment="1" applyProtection="1">
      <alignment horizontal="center" vertical="center" wrapText="1"/>
    </xf>
    <xf numFmtId="0" fontId="0" fillId="0" borderId="0" xfId="2" applyFont="1" applyFill="1" applyBorder="1" applyAlignment="1" applyProtection="1">
      <alignment horizontal="center" vertical="center" wrapText="1"/>
    </xf>
    <xf numFmtId="0" fontId="6" fillId="0" borderId="2" xfId="2" quotePrefix="1" applyFont="1" applyBorder="1" applyAlignment="1" applyProtection="1">
      <alignment horizontal="center" vertical="center"/>
    </xf>
    <xf numFmtId="0" fontId="0" fillId="2" borderId="2" xfId="2" applyFont="1" applyFill="1" applyBorder="1" applyAlignment="1" applyProtection="1">
      <alignment horizontal="center" vertical="center" wrapText="1"/>
      <protection locked="0"/>
    </xf>
    <xf numFmtId="20" fontId="15" fillId="0" borderId="2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right" vertical="center"/>
    </xf>
    <xf numFmtId="0" fontId="6" fillId="0" borderId="0" xfId="2" applyFont="1" applyAlignment="1" applyProtection="1">
      <alignment horizontal="left" vertical="center"/>
    </xf>
    <xf numFmtId="0" fontId="14" fillId="0" borderId="0" xfId="2" applyFont="1" applyBorder="1" applyAlignment="1" applyProtection="1">
      <alignment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6" xfId="2" applyFont="1" applyFill="1" applyBorder="1" applyAlignment="1" applyProtection="1">
      <alignment vertical="center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 wrapText="1"/>
    </xf>
    <xf numFmtId="177" fontId="6" fillId="0" borderId="2" xfId="2" applyNumberFormat="1" applyFont="1" applyBorder="1" applyAlignment="1" applyProtection="1">
      <alignment vertical="center" wrapText="1"/>
      <protection locked="0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20" fontId="0" fillId="3" borderId="2" xfId="0" applyNumberFormat="1" applyFont="1" applyFill="1" applyBorder="1"/>
    <xf numFmtId="0" fontId="12" fillId="2" borderId="2" xfId="0" applyFont="1" applyFill="1" applyBorder="1"/>
    <xf numFmtId="0" fontId="0" fillId="0" borderId="0" xfId="2" applyFont="1" applyProtection="1">
      <alignment vertical="center"/>
    </xf>
    <xf numFmtId="176" fontId="6" fillId="3" borderId="1" xfId="2" applyNumberFormat="1" applyFont="1" applyFill="1" applyBorder="1" applyAlignment="1" applyProtection="1">
      <alignment horizontal="right" vertical="center"/>
    </xf>
    <xf numFmtId="0" fontId="0" fillId="3" borderId="2" xfId="0" applyFont="1" applyFill="1" applyBorder="1" applyAlignment="1">
      <alignment horizontal="left" vertical="center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Fill="1" applyProtection="1">
      <alignment vertical="center"/>
    </xf>
    <xf numFmtId="0" fontId="12" fillId="3" borderId="2" xfId="0" applyFont="1" applyFill="1" applyBorder="1" applyAlignment="1">
      <alignment horizontal="left" vertical="center"/>
    </xf>
    <xf numFmtId="0" fontId="4" fillId="2" borderId="2" xfId="2" applyFont="1" applyFill="1" applyBorder="1" applyAlignment="1" applyProtection="1">
      <alignment horizontal="center" vertical="center"/>
    </xf>
    <xf numFmtId="0" fontId="15" fillId="0" borderId="2" xfId="2" applyFont="1" applyBorder="1" applyAlignment="1" applyProtection="1">
      <alignment horizontal="left" vertical="center"/>
      <protection locked="0"/>
    </xf>
    <xf numFmtId="0" fontId="0" fillId="2" borderId="2" xfId="2" applyFont="1" applyFill="1" applyBorder="1" applyAlignment="1" applyProtection="1">
      <alignment horizontal="center" vertical="center" wrapText="1"/>
    </xf>
    <xf numFmtId="0" fontId="1" fillId="0" borderId="2" xfId="2" applyFont="1" applyBorder="1" applyAlignment="1" applyProtection="1">
      <alignment horizontal="left" vertical="center" wrapText="1"/>
    </xf>
    <xf numFmtId="0" fontId="16" fillId="0" borderId="3" xfId="2" applyFont="1" applyBorder="1" applyAlignment="1" applyProtection="1">
      <alignment horizontal="center" vertical="center" wrapText="1"/>
      <protection locked="0"/>
    </xf>
    <xf numFmtId="0" fontId="16" fillId="0" borderId="7" xfId="2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0" fillId="0" borderId="5" xfId="2" applyFont="1" applyBorder="1" applyAlignment="1" applyProtection="1">
      <alignment horizontal="center" vertical="center" wrapText="1"/>
      <protection locked="0"/>
    </xf>
    <xf numFmtId="0" fontId="0" fillId="0" borderId="6" xfId="2" applyFont="1" applyBorder="1" applyAlignment="1" applyProtection="1">
      <alignment horizontal="center" vertical="center" wrapText="1"/>
      <protection locked="0"/>
    </xf>
    <xf numFmtId="0" fontId="0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6" xfId="2" applyFont="1" applyFill="1" applyBorder="1" applyAlignment="1" applyProtection="1">
      <alignment horizontal="center" vertical="center" wrapText="1"/>
      <protection locked="0"/>
    </xf>
    <xf numFmtId="56" fontId="15" fillId="0" borderId="1" xfId="2" applyNumberFormat="1" applyFont="1" applyBorder="1" applyAlignment="1" applyProtection="1">
      <alignment horizontal="center" vertical="center" wrapText="1"/>
      <protection locked="0"/>
    </xf>
    <xf numFmtId="0" fontId="15" fillId="0" borderId="6" xfId="2" applyFont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left" vertical="center"/>
    </xf>
    <xf numFmtId="0" fontId="4" fillId="2" borderId="4" xfId="2" applyFont="1" applyFill="1" applyBorder="1" applyAlignment="1" applyProtection="1">
      <alignment horizontal="left" vertical="center"/>
    </xf>
    <xf numFmtId="0" fontId="15" fillId="0" borderId="2" xfId="2" applyFont="1" applyFill="1" applyBorder="1" applyAlignment="1" applyProtection="1">
      <alignment horizontal="center" vertical="center"/>
      <protection locked="0"/>
    </xf>
    <xf numFmtId="0" fontId="15" fillId="0" borderId="2" xfId="2" applyFont="1" applyFill="1" applyBorder="1" applyAlignment="1" applyProtection="1">
      <alignment horizontal="center" vertical="center" wrapText="1"/>
      <protection locked="0"/>
    </xf>
    <xf numFmtId="0" fontId="6" fillId="2" borderId="2" xfId="2" applyFont="1" applyFill="1" applyBorder="1" applyAlignment="1" applyProtection="1">
      <alignment horizontal="center" vertical="center"/>
    </xf>
    <xf numFmtId="0" fontId="15" fillId="0" borderId="2" xfId="2" applyFont="1" applyBorder="1" applyAlignment="1" applyProtection="1">
      <alignment horizontal="center" vertical="center"/>
      <protection locked="0"/>
    </xf>
    <xf numFmtId="0" fontId="0" fillId="0" borderId="2" xfId="2" applyFont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7" xfId="2" applyFont="1" applyFill="1" applyBorder="1" applyAlignment="1" applyProtection="1">
      <alignment horizontal="left" vertical="center"/>
    </xf>
    <xf numFmtId="0" fontId="18" fillId="0" borderId="0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" fillId="0" borderId="0" xfId="2" applyFont="1" applyAlignment="1" applyProtection="1">
      <alignment horizontal="left" vertical="center" wrapText="1"/>
    </xf>
    <xf numFmtId="14" fontId="17" fillId="0" borderId="1" xfId="2" applyNumberFormat="1" applyFont="1" applyFill="1" applyBorder="1" applyAlignment="1" applyProtection="1">
      <alignment horizontal="center" vertical="center"/>
      <protection locked="0"/>
    </xf>
    <xf numFmtId="0" fontId="17" fillId="0" borderId="5" xfId="2" applyFont="1" applyFill="1" applyBorder="1" applyAlignment="1" applyProtection="1">
      <alignment horizontal="center" vertical="center"/>
      <protection locked="0"/>
    </xf>
    <xf numFmtId="0" fontId="17" fillId="0" borderId="6" xfId="2" applyFont="1" applyFill="1" applyBorder="1" applyAlignment="1" applyProtection="1">
      <alignment horizontal="center" vertical="center"/>
      <protection locked="0"/>
    </xf>
    <xf numFmtId="176" fontId="6" fillId="0" borderId="1" xfId="2" applyNumberFormat="1" applyFont="1" applyBorder="1" applyAlignment="1" applyProtection="1">
      <alignment horizontal="center" vertical="center" wrapText="1"/>
      <protection locked="0"/>
    </xf>
    <xf numFmtId="176" fontId="6" fillId="0" borderId="5" xfId="2" applyNumberFormat="1" applyFont="1" applyBorder="1" applyAlignment="1" applyProtection="1">
      <alignment horizontal="center" vertical="center" wrapText="1"/>
      <protection locked="0"/>
    </xf>
    <xf numFmtId="176" fontId="6" fillId="0" borderId="6" xfId="2" applyNumberFormat="1" applyFont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</xf>
    <xf numFmtId="0" fontId="0" fillId="2" borderId="1" xfId="2" applyFont="1" applyFill="1" applyBorder="1" applyAlignment="1" applyProtection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left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</xf>
    <xf numFmtId="0" fontId="13" fillId="0" borderId="3" xfId="2" applyFont="1" applyBorder="1" applyAlignment="1" applyProtection="1">
      <alignment horizontal="center" vertical="center" wrapText="1"/>
      <protection locked="0"/>
    </xf>
    <xf numFmtId="0" fontId="13" fillId="0" borderId="7" xfId="2" applyFont="1" applyBorder="1" applyAlignment="1" applyProtection="1">
      <alignment horizontal="center" vertical="center" wrapText="1"/>
      <protection locked="0"/>
    </xf>
    <xf numFmtId="0" fontId="13" fillId="0" borderId="4" xfId="2" applyFont="1" applyBorder="1" applyAlignment="1" applyProtection="1">
      <alignment horizontal="center" vertical="center" wrapText="1"/>
      <protection locked="0"/>
    </xf>
    <xf numFmtId="14" fontId="9" fillId="0" borderId="1" xfId="2" applyNumberFormat="1" applyFont="1" applyFill="1" applyBorder="1" applyAlignment="1" applyProtection="1">
      <alignment horizontal="center" vertical="center"/>
      <protection locked="0"/>
    </xf>
    <xf numFmtId="0" fontId="9" fillId="0" borderId="5" xfId="2" applyFont="1" applyFill="1" applyBorder="1" applyAlignment="1" applyProtection="1">
      <alignment horizontal="center" vertical="center"/>
      <protection locked="0"/>
    </xf>
    <xf numFmtId="0" fontId="9" fillId="0" borderId="6" xfId="2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left" vertical="center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2" borderId="4" xfId="2" applyFont="1" applyFill="1" applyBorder="1" applyAlignment="1" applyProtection="1">
      <alignment horizontal="left" vertical="center"/>
    </xf>
    <xf numFmtId="0" fontId="6" fillId="2" borderId="7" xfId="2" applyFont="1" applyFill="1" applyBorder="1" applyAlignment="1" applyProtection="1">
      <alignment horizontal="left" vertical="center"/>
    </xf>
    <xf numFmtId="0" fontId="6" fillId="0" borderId="2" xfId="2" applyFont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H18参加選手Group(機組、溶接、フライス)" xfId="2" xr:uid="{00000000-0005-0000-0000-000002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0</xdr:row>
      <xdr:rowOff>95249</xdr:rowOff>
    </xdr:from>
    <xdr:to>
      <xdr:col>2</xdr:col>
      <xdr:colOff>449036</xdr:colOff>
      <xdr:row>2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643" y="95249"/>
          <a:ext cx="1279072" cy="5034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27</xdr:col>
      <xdr:colOff>318583</xdr:colOff>
      <xdr:row>33</xdr:row>
      <xdr:rowOff>143488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8857" y="0"/>
          <a:ext cx="9476190" cy="5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32"/>
  <sheetViews>
    <sheetView view="pageBreakPreview" zoomScale="85" zoomScaleNormal="100" zoomScaleSheetLayoutView="85" workbookViewId="0">
      <selection activeCell="A3" sqref="A3:K3"/>
    </sheetView>
  </sheetViews>
  <sheetFormatPr defaultRowHeight="13.5"/>
  <cols>
    <col min="1" max="1" width="4.375" style="1" customWidth="1"/>
    <col min="2" max="2" width="7.5" style="1" customWidth="1"/>
    <col min="3" max="4" width="10.625" style="1" customWidth="1"/>
    <col min="5" max="5" width="21.125" style="1" customWidth="1"/>
    <col min="6" max="6" width="4.75" style="1" customWidth="1"/>
    <col min="7" max="7" width="14.625" style="1" customWidth="1"/>
    <col min="8" max="8" width="1.625" style="1" customWidth="1"/>
    <col min="9" max="9" width="1.75" style="1" customWidth="1"/>
    <col min="10" max="10" width="11.75" style="1" customWidth="1"/>
    <col min="11" max="11" width="11.5" style="1" customWidth="1"/>
    <col min="12" max="12" width="3.25" style="1" customWidth="1"/>
    <col min="13" max="16384" width="9" style="1"/>
  </cols>
  <sheetData>
    <row r="1" spans="1:11" ht="15.75" customHeight="1">
      <c r="K1" s="12" t="s">
        <v>68</v>
      </c>
    </row>
    <row r="2" spans="1:11" ht="16.5" customHeight="1"/>
    <row r="3" spans="1:11" ht="28.5" customHeight="1">
      <c r="A3" s="70" t="s">
        <v>115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5.25" customHeight="1">
      <c r="B4" s="2" t="s">
        <v>1</v>
      </c>
    </row>
    <row r="5" spans="1:11" ht="19.5" customHeight="1">
      <c r="B5" s="2"/>
      <c r="C5" s="11"/>
      <c r="D5" s="11"/>
      <c r="E5" s="11"/>
      <c r="F5" s="11"/>
      <c r="G5" s="71" t="s">
        <v>125</v>
      </c>
      <c r="H5" s="71"/>
      <c r="I5" s="71"/>
      <c r="J5" s="71"/>
      <c r="K5" s="71"/>
    </row>
    <row r="6" spans="1:11" ht="36.75" customHeight="1">
      <c r="B6" s="9"/>
      <c r="C6" s="11"/>
      <c r="D6" s="11"/>
      <c r="E6" s="11"/>
      <c r="F6" s="14">
        <f>IF(ISNA(VLOOKUP(C8,'　'!A3:C34,2,0)),"",VLOOKUP(C8,'　'!A3:C34,2,0))</f>
        <v>1</v>
      </c>
      <c r="G6" s="72" t="s">
        <v>69</v>
      </c>
      <c r="H6" s="72"/>
      <c r="I6" s="72"/>
      <c r="J6" s="72"/>
      <c r="K6" s="72"/>
    </row>
    <row r="7" spans="1:11" ht="5.25" customHeight="1">
      <c r="G7" s="3"/>
      <c r="H7" s="3"/>
    </row>
    <row r="8" spans="1:11" ht="27.95" customHeight="1">
      <c r="A8" s="47" t="s">
        <v>0</v>
      </c>
      <c r="B8" s="47"/>
      <c r="C8" s="73" t="s">
        <v>88</v>
      </c>
      <c r="D8" s="74"/>
      <c r="E8" s="74"/>
      <c r="F8" s="74"/>
      <c r="G8" s="74"/>
      <c r="H8" s="74"/>
      <c r="I8" s="74"/>
      <c r="J8" s="74"/>
      <c r="K8" s="75"/>
    </row>
    <row r="9" spans="1:11" ht="12.75" customHeight="1"/>
    <row r="10" spans="1:11" ht="27.95" customHeight="1">
      <c r="A10" s="68" t="s">
        <v>2</v>
      </c>
      <c r="B10" s="68"/>
      <c r="C10" s="4" t="s">
        <v>56</v>
      </c>
      <c r="D10" s="5">
        <f>IF(ISNA(VLOOKUP(E10,'　'!A47:B93,2,0)),"",VLOOKUP(E10,'　'!A47:B93,2,0))</f>
        <v>13</v>
      </c>
      <c r="E10" s="63" t="s">
        <v>43</v>
      </c>
      <c r="F10" s="63"/>
      <c r="G10" s="63"/>
      <c r="H10" s="63"/>
      <c r="I10" s="63"/>
      <c r="J10" s="63"/>
      <c r="K10" s="63"/>
    </row>
    <row r="11" spans="1:11" ht="27.95" customHeight="1">
      <c r="A11" s="68"/>
      <c r="B11" s="68"/>
      <c r="C11" s="62" t="s">
        <v>5</v>
      </c>
      <c r="D11" s="69"/>
      <c r="E11" s="63" t="s">
        <v>116</v>
      </c>
      <c r="F11" s="63"/>
      <c r="G11" s="63"/>
      <c r="H11" s="63"/>
      <c r="I11" s="63"/>
      <c r="J11" s="63"/>
      <c r="K11" s="63"/>
    </row>
    <row r="12" spans="1:11" ht="27.95" customHeight="1">
      <c r="A12" s="68"/>
      <c r="B12" s="68"/>
      <c r="C12" s="4" t="s">
        <v>6</v>
      </c>
      <c r="D12" s="13"/>
      <c r="E12" s="63" t="s">
        <v>117</v>
      </c>
      <c r="F12" s="63"/>
      <c r="G12" s="63"/>
      <c r="H12" s="63"/>
      <c r="I12" s="63"/>
      <c r="J12" s="63"/>
      <c r="K12" s="63"/>
    </row>
    <row r="13" spans="1:11" ht="27.95" customHeight="1">
      <c r="A13" s="68"/>
      <c r="B13" s="68"/>
      <c r="C13" s="61" t="s">
        <v>7</v>
      </c>
      <c r="D13" s="62"/>
      <c r="E13" s="63" t="s">
        <v>70</v>
      </c>
      <c r="F13" s="63"/>
      <c r="G13" s="63"/>
      <c r="H13" s="63"/>
      <c r="I13" s="63"/>
      <c r="J13" s="63"/>
      <c r="K13" s="63"/>
    </row>
    <row r="14" spans="1:11" ht="27.95" customHeight="1">
      <c r="A14" s="68"/>
      <c r="B14" s="68"/>
      <c r="C14" s="61" t="s">
        <v>8</v>
      </c>
      <c r="D14" s="61"/>
      <c r="E14" s="64" t="s">
        <v>71</v>
      </c>
      <c r="F14" s="63"/>
      <c r="G14" s="63"/>
      <c r="H14" s="63"/>
      <c r="I14" s="63"/>
      <c r="J14" s="63"/>
      <c r="K14" s="63"/>
    </row>
    <row r="15" spans="1:11" ht="12.75" customHeight="1">
      <c r="B15" s="6"/>
      <c r="C15" s="7"/>
    </row>
    <row r="16" spans="1:11" ht="27.95" customHeight="1">
      <c r="A16" s="47" t="s">
        <v>3</v>
      </c>
      <c r="B16" s="47"/>
      <c r="C16" s="65" t="s">
        <v>4</v>
      </c>
      <c r="D16" s="65"/>
      <c r="E16" s="65"/>
      <c r="F16" s="65"/>
      <c r="G16" s="65"/>
      <c r="H16" s="65"/>
      <c r="I16" s="65"/>
      <c r="J16" s="65"/>
      <c r="K16" s="65"/>
    </row>
    <row r="17" spans="1:11" ht="27.95" customHeight="1">
      <c r="A17" s="47"/>
      <c r="B17" s="47"/>
      <c r="C17" s="66" t="s">
        <v>118</v>
      </c>
      <c r="D17" s="66"/>
      <c r="E17" s="66"/>
      <c r="F17" s="67"/>
      <c r="G17" s="67"/>
      <c r="H17" s="67"/>
      <c r="I17" s="67"/>
      <c r="J17" s="67"/>
      <c r="K17" s="67"/>
    </row>
    <row r="18" spans="1:11" ht="27.95" customHeight="1">
      <c r="A18" s="47"/>
      <c r="B18" s="4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2.75" customHeight="1">
      <c r="B19" s="6"/>
      <c r="C19" s="7"/>
    </row>
    <row r="20" spans="1:11" ht="27.95" customHeight="1">
      <c r="A20" s="49" t="s">
        <v>57</v>
      </c>
      <c r="B20" s="49"/>
      <c r="C20" s="49"/>
      <c r="D20" s="49"/>
      <c r="E20" s="49"/>
      <c r="F20" s="49"/>
      <c r="G20" s="49"/>
      <c r="H20" s="22"/>
      <c r="I20" s="49" t="s">
        <v>75</v>
      </c>
      <c r="J20" s="49"/>
      <c r="K20" s="49"/>
    </row>
    <row r="21" spans="1:11" ht="27.95" customHeight="1">
      <c r="A21" s="23" t="s">
        <v>59</v>
      </c>
      <c r="B21" s="50" t="s">
        <v>62</v>
      </c>
      <c r="C21" s="50"/>
      <c r="D21" s="50"/>
      <c r="E21" s="50"/>
      <c r="F21" s="50"/>
      <c r="G21" s="51" t="s">
        <v>119</v>
      </c>
      <c r="H21" s="21"/>
      <c r="I21" s="57" t="s">
        <v>73</v>
      </c>
      <c r="J21" s="58"/>
      <c r="K21" s="24" t="s">
        <v>74</v>
      </c>
    </row>
    <row r="22" spans="1:11" ht="27.95" customHeight="1">
      <c r="A22" s="23" t="s">
        <v>60</v>
      </c>
      <c r="B22" s="50" t="s">
        <v>63</v>
      </c>
      <c r="C22" s="50"/>
      <c r="D22" s="50"/>
      <c r="E22" s="50"/>
      <c r="F22" s="50"/>
      <c r="G22" s="52"/>
      <c r="H22" s="21"/>
      <c r="I22" s="59">
        <v>46080</v>
      </c>
      <c r="J22" s="60"/>
      <c r="K22" s="25">
        <v>0.375</v>
      </c>
    </row>
    <row r="23" spans="1:11" ht="27.95" customHeight="1">
      <c r="A23" s="23" t="s">
        <v>61</v>
      </c>
      <c r="B23" s="50" t="s">
        <v>64</v>
      </c>
      <c r="C23" s="50"/>
      <c r="D23" s="50"/>
      <c r="E23" s="50"/>
      <c r="F23" s="50"/>
      <c r="G23" s="52"/>
      <c r="H23" s="21"/>
      <c r="I23" s="49"/>
      <c r="J23" s="49"/>
      <c r="K23" s="49"/>
    </row>
    <row r="24" spans="1:11" ht="27.95" customHeight="1">
      <c r="A24" s="23"/>
      <c r="B24" s="50"/>
      <c r="C24" s="50"/>
      <c r="D24" s="50"/>
      <c r="E24" s="50"/>
      <c r="F24" s="50"/>
      <c r="G24" s="53"/>
      <c r="H24" s="21"/>
      <c r="I24" s="54"/>
      <c r="J24" s="55"/>
      <c r="K24" s="56"/>
    </row>
    <row r="25" spans="1:11" ht="12.75" customHeight="1">
      <c r="A25" s="8"/>
      <c r="B25" s="10"/>
      <c r="C25" s="7"/>
    </row>
    <row r="26" spans="1:11" ht="27.95" customHeight="1">
      <c r="A26" s="49" t="s">
        <v>58</v>
      </c>
      <c r="B26" s="49"/>
      <c r="C26" s="49"/>
      <c r="D26" s="49"/>
      <c r="E26" s="49"/>
      <c r="F26" s="49"/>
      <c r="G26" s="49"/>
      <c r="H26" s="22"/>
      <c r="I26" s="49" t="s">
        <v>76</v>
      </c>
      <c r="J26" s="49"/>
      <c r="K26" s="49"/>
    </row>
    <row r="27" spans="1:11" ht="27.95" customHeight="1">
      <c r="A27" s="23" t="s">
        <v>59</v>
      </c>
      <c r="B27" s="50" t="s">
        <v>65</v>
      </c>
      <c r="C27" s="50"/>
      <c r="D27" s="50"/>
      <c r="E27" s="50"/>
      <c r="F27" s="50"/>
      <c r="G27" s="51" t="s">
        <v>72</v>
      </c>
      <c r="H27" s="21"/>
      <c r="I27" s="57" t="s">
        <v>73</v>
      </c>
      <c r="J27" s="58"/>
      <c r="K27" s="24" t="s">
        <v>74</v>
      </c>
    </row>
    <row r="28" spans="1:11" ht="27.95" customHeight="1">
      <c r="A28" s="23" t="s">
        <v>60</v>
      </c>
      <c r="B28" s="50" t="s">
        <v>66</v>
      </c>
      <c r="C28" s="50"/>
      <c r="D28" s="50"/>
      <c r="E28" s="50"/>
      <c r="F28" s="50"/>
      <c r="G28" s="52"/>
      <c r="H28" s="21"/>
      <c r="I28" s="59">
        <v>46082</v>
      </c>
      <c r="J28" s="60"/>
      <c r="K28" s="25">
        <v>0.72916666666666663</v>
      </c>
    </row>
    <row r="29" spans="1:11" ht="27.95" customHeight="1">
      <c r="A29" s="23" t="s">
        <v>61</v>
      </c>
      <c r="B29" s="50" t="s">
        <v>87</v>
      </c>
      <c r="C29" s="50"/>
      <c r="D29" s="50"/>
      <c r="E29" s="50"/>
      <c r="F29" s="50"/>
      <c r="G29" s="52"/>
      <c r="H29" s="21"/>
      <c r="I29" s="49"/>
      <c r="J29" s="49"/>
      <c r="K29" s="49"/>
    </row>
    <row r="30" spans="1:11" ht="27.95" customHeight="1">
      <c r="A30" s="23"/>
      <c r="B30" s="50"/>
      <c r="C30" s="50"/>
      <c r="D30" s="50"/>
      <c r="E30" s="50"/>
      <c r="F30" s="50"/>
      <c r="G30" s="53"/>
      <c r="H30" s="21"/>
      <c r="I30" s="54"/>
      <c r="J30" s="55"/>
      <c r="K30" s="56"/>
    </row>
    <row r="31" spans="1:11" ht="12.75" customHeight="1"/>
    <row r="32" spans="1:11" ht="48" customHeight="1">
      <c r="A32" s="47" t="s">
        <v>67</v>
      </c>
      <c r="B32" s="47"/>
      <c r="C32" s="48" t="s">
        <v>120</v>
      </c>
      <c r="D32" s="48"/>
      <c r="E32" s="48"/>
      <c r="F32" s="48"/>
      <c r="G32" s="48"/>
      <c r="H32" s="48"/>
      <c r="I32" s="48"/>
      <c r="J32" s="48"/>
      <c r="K32" s="48"/>
    </row>
  </sheetData>
  <sheetProtection selectLockedCells="1"/>
  <mergeCells count="44">
    <mergeCell ref="A3:K3"/>
    <mergeCell ref="G5:K5"/>
    <mergeCell ref="G6:K6"/>
    <mergeCell ref="A8:B8"/>
    <mergeCell ref="C8:K8"/>
    <mergeCell ref="C13:D13"/>
    <mergeCell ref="E13:K13"/>
    <mergeCell ref="C14:D14"/>
    <mergeCell ref="E14:K14"/>
    <mergeCell ref="A16:B18"/>
    <mergeCell ref="C16:K16"/>
    <mergeCell ref="C17:E17"/>
    <mergeCell ref="F17:K17"/>
    <mergeCell ref="C18:E18"/>
    <mergeCell ref="F18:K18"/>
    <mergeCell ref="A10:B14"/>
    <mergeCell ref="E10:K10"/>
    <mergeCell ref="C11:D11"/>
    <mergeCell ref="E11:K11"/>
    <mergeCell ref="E12:K12"/>
    <mergeCell ref="A20:G20"/>
    <mergeCell ref="I23:K23"/>
    <mergeCell ref="B21:F21"/>
    <mergeCell ref="G21:G24"/>
    <mergeCell ref="B22:F22"/>
    <mergeCell ref="B23:F23"/>
    <mergeCell ref="B24:F24"/>
    <mergeCell ref="I24:K24"/>
    <mergeCell ref="I20:K20"/>
    <mergeCell ref="I21:J21"/>
    <mergeCell ref="I22:J22"/>
    <mergeCell ref="A32:B32"/>
    <mergeCell ref="C32:K32"/>
    <mergeCell ref="A26:G26"/>
    <mergeCell ref="I29:K29"/>
    <mergeCell ref="B27:F27"/>
    <mergeCell ref="G27:G30"/>
    <mergeCell ref="B28:F28"/>
    <mergeCell ref="B29:F29"/>
    <mergeCell ref="B30:F30"/>
    <mergeCell ref="I30:K30"/>
    <mergeCell ref="I26:K26"/>
    <mergeCell ref="I27:J27"/>
    <mergeCell ref="I28:J28"/>
  </mergeCells>
  <phoneticPr fontId="7"/>
  <dataValidations count="2">
    <dataValidation type="list" allowBlank="1" showInputMessage="1" showErrorMessage="1" sqref="G27:G30" xr:uid="{00000000-0002-0000-0000-000000000000}">
      <formula1>$A$27:$A$30</formula1>
    </dataValidation>
    <dataValidation type="list" allowBlank="1" showInputMessage="1" showErrorMessage="1" sqref="G21:G24" xr:uid="{00000000-0002-0000-0000-000001000000}">
      <formula1>$A$21:$A$24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　'!$A$47:$A$93</xm:f>
          </x14:formula1>
          <xm:sqref>E10:K10</xm:sqref>
        </x14:dataValidation>
        <x14:dataValidation type="list" allowBlank="1" showInputMessage="1" showErrorMessage="1" xr:uid="{00000000-0002-0000-0000-000003000000}">
          <x14:formula1>
            <xm:f>'　'!$A$3:$A$34</xm:f>
          </x14:formula1>
          <xm:sqref>C8:K8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32"/>
  <sheetViews>
    <sheetView tabSelected="1" view="pageBreakPreview" zoomScale="85" zoomScaleNormal="100" zoomScaleSheetLayoutView="85" workbookViewId="0">
      <selection activeCell="C8" sqref="C8:K8"/>
    </sheetView>
  </sheetViews>
  <sheetFormatPr defaultRowHeight="13.5"/>
  <cols>
    <col min="1" max="1" width="4.375" style="1" customWidth="1"/>
    <col min="2" max="2" width="7.5" style="1" customWidth="1"/>
    <col min="3" max="4" width="10.625" style="1" customWidth="1"/>
    <col min="5" max="5" width="21.125" style="1" customWidth="1"/>
    <col min="6" max="6" width="4.75" style="1" customWidth="1"/>
    <col min="7" max="7" width="14.625" style="1" customWidth="1"/>
    <col min="8" max="8" width="1.625" style="1" customWidth="1"/>
    <col min="9" max="9" width="1.75" style="1" customWidth="1"/>
    <col min="10" max="11" width="11.625" style="1" customWidth="1"/>
    <col min="12" max="12" width="3.25" style="1" customWidth="1"/>
    <col min="13" max="16384" width="9" style="1"/>
  </cols>
  <sheetData>
    <row r="1" spans="1:11" ht="15.75" customHeight="1">
      <c r="K1" s="26" t="s">
        <v>68</v>
      </c>
    </row>
    <row r="2" spans="1:11" ht="16.5" customHeight="1">
      <c r="D2" s="41"/>
    </row>
    <row r="3" spans="1:11" ht="28.5" customHeight="1">
      <c r="A3" s="70" t="s">
        <v>115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5.25" customHeight="1">
      <c r="B4" s="27" t="s">
        <v>1</v>
      </c>
    </row>
    <row r="5" spans="1:11" ht="19.5" customHeight="1">
      <c r="A5" s="44" t="s">
        <v>78</v>
      </c>
      <c r="B5" s="44" t="s">
        <v>79</v>
      </c>
      <c r="C5" s="44" t="s">
        <v>80</v>
      </c>
      <c r="D5" s="44" t="s">
        <v>81</v>
      </c>
      <c r="E5" s="45" t="s">
        <v>82</v>
      </c>
      <c r="F5" s="45" t="s">
        <v>86</v>
      </c>
      <c r="G5" s="71" t="s">
        <v>125</v>
      </c>
      <c r="H5" s="71"/>
      <c r="I5" s="71"/>
      <c r="J5" s="71"/>
      <c r="K5" s="71"/>
    </row>
    <row r="6" spans="1:11" ht="36.75" customHeight="1">
      <c r="A6" s="45" t="e">
        <f>VLOOKUP($C$8,'　'!$A$3:$F$29,2,0)</f>
        <v>#N/A</v>
      </c>
      <c r="B6" s="44" t="e">
        <f>VLOOKUP($C$8,'　'!$A$3:$F$29,3,0)</f>
        <v>#N/A</v>
      </c>
      <c r="C6" s="44" t="e">
        <f>VLOOKUP($C$8,'　'!$A$3:$F$29,4,0)</f>
        <v>#N/A</v>
      </c>
      <c r="D6" s="44" t="e">
        <f>VLOOKUP($C$8,'　'!$A$3:$F$29,5,0)</f>
        <v>#N/A</v>
      </c>
      <c r="E6" s="44" t="e">
        <f>ABS(D6-D10)</f>
        <v>#N/A</v>
      </c>
      <c r="F6" s="45" t="e">
        <f>VLOOKUP($C$8,'　'!$A$3:$F$29,6,0)</f>
        <v>#N/A</v>
      </c>
      <c r="G6" s="72" t="s">
        <v>69</v>
      </c>
      <c r="H6" s="72"/>
      <c r="I6" s="72"/>
      <c r="J6" s="72"/>
      <c r="K6" s="72"/>
    </row>
    <row r="7" spans="1:11" ht="5.25" customHeight="1">
      <c r="G7" s="28"/>
      <c r="H7" s="28"/>
    </row>
    <row r="8" spans="1:11" ht="27.95" customHeight="1">
      <c r="A8" s="65" t="s">
        <v>0</v>
      </c>
      <c r="B8" s="65"/>
      <c r="C8" s="88"/>
      <c r="D8" s="89"/>
      <c r="E8" s="89"/>
      <c r="F8" s="89"/>
      <c r="G8" s="89"/>
      <c r="H8" s="89"/>
      <c r="I8" s="89"/>
      <c r="J8" s="89"/>
      <c r="K8" s="90"/>
    </row>
    <row r="9" spans="1:11" ht="12.75" customHeight="1"/>
    <row r="10" spans="1:11" ht="27.95" customHeight="1">
      <c r="A10" s="84" t="s">
        <v>2</v>
      </c>
      <c r="B10" s="84"/>
      <c r="C10" s="29" t="s">
        <v>56</v>
      </c>
      <c r="D10" s="30">
        <f>IF(ISNA(VLOOKUP($E$10,'　'!$A$47:$B$93,2,0)),"",VLOOKUP($E$10,'　'!$A$47:$B$93,2,0))</f>
        <v>1</v>
      </c>
      <c r="E10" s="92" t="s">
        <v>54</v>
      </c>
      <c r="F10" s="92"/>
      <c r="G10" s="92"/>
      <c r="H10" s="92"/>
      <c r="I10" s="92"/>
      <c r="J10" s="92"/>
      <c r="K10" s="92"/>
    </row>
    <row r="11" spans="1:11" ht="27.95" customHeight="1">
      <c r="A11" s="84"/>
      <c r="B11" s="84"/>
      <c r="C11" s="93" t="s">
        <v>5</v>
      </c>
      <c r="D11" s="94"/>
      <c r="E11" s="92"/>
      <c r="F11" s="92"/>
      <c r="G11" s="92"/>
      <c r="H11" s="92"/>
      <c r="I11" s="92"/>
      <c r="J11" s="92"/>
      <c r="K11" s="92"/>
    </row>
    <row r="12" spans="1:11" ht="27.95" customHeight="1">
      <c r="A12" s="84"/>
      <c r="B12" s="84"/>
      <c r="C12" s="29" t="s">
        <v>6</v>
      </c>
      <c r="D12" s="30"/>
      <c r="E12" s="92"/>
      <c r="F12" s="92"/>
      <c r="G12" s="92"/>
      <c r="H12" s="92"/>
      <c r="I12" s="92"/>
      <c r="J12" s="92"/>
      <c r="K12" s="92"/>
    </row>
    <row r="13" spans="1:11" ht="27.95" customHeight="1">
      <c r="A13" s="84"/>
      <c r="B13" s="84"/>
      <c r="C13" s="91" t="s">
        <v>7</v>
      </c>
      <c r="D13" s="93"/>
      <c r="E13" s="92"/>
      <c r="F13" s="92"/>
      <c r="G13" s="92"/>
      <c r="H13" s="92"/>
      <c r="I13" s="92"/>
      <c r="J13" s="92"/>
      <c r="K13" s="92"/>
    </row>
    <row r="14" spans="1:11" ht="27.95" customHeight="1">
      <c r="A14" s="84"/>
      <c r="B14" s="84"/>
      <c r="C14" s="91" t="s">
        <v>8</v>
      </c>
      <c r="D14" s="91"/>
      <c r="E14" s="92"/>
      <c r="F14" s="92"/>
      <c r="G14" s="92"/>
      <c r="H14" s="92"/>
      <c r="I14" s="92"/>
      <c r="J14" s="92"/>
      <c r="K14" s="92"/>
    </row>
    <row r="15" spans="1:11" ht="12.75" customHeight="1">
      <c r="B15" s="31"/>
      <c r="C15" s="7"/>
    </row>
    <row r="16" spans="1:11" ht="27.95" customHeight="1">
      <c r="A16" s="65" t="s">
        <v>3</v>
      </c>
      <c r="B16" s="65"/>
      <c r="C16" s="65" t="s">
        <v>4</v>
      </c>
      <c r="D16" s="65"/>
      <c r="E16" s="65"/>
      <c r="F16" s="65"/>
      <c r="G16" s="65"/>
      <c r="H16" s="65"/>
      <c r="I16" s="65"/>
      <c r="J16" s="65"/>
      <c r="K16" s="65"/>
    </row>
    <row r="17" spans="1:11" ht="27.95" customHeight="1">
      <c r="A17" s="65"/>
      <c r="B17" s="65"/>
      <c r="C17" s="95"/>
      <c r="D17" s="95"/>
      <c r="E17" s="95"/>
      <c r="F17" s="95"/>
      <c r="G17" s="95"/>
      <c r="H17" s="95"/>
      <c r="I17" s="95"/>
      <c r="J17" s="95"/>
      <c r="K17" s="95"/>
    </row>
    <row r="18" spans="1:11" ht="27.95" customHeight="1">
      <c r="A18" s="65"/>
      <c r="B18" s="65"/>
      <c r="C18" s="95"/>
      <c r="D18" s="95"/>
      <c r="E18" s="95"/>
      <c r="F18" s="95"/>
      <c r="G18" s="95"/>
      <c r="H18" s="95"/>
      <c r="I18" s="95"/>
      <c r="J18" s="95"/>
      <c r="K18" s="95"/>
    </row>
    <row r="19" spans="1:11" ht="12.75" customHeight="1">
      <c r="B19" s="31"/>
      <c r="C19" s="7"/>
    </row>
    <row r="20" spans="1:11" ht="27.95" customHeight="1">
      <c r="A20" s="84" t="s">
        <v>57</v>
      </c>
      <c r="B20" s="84"/>
      <c r="C20" s="84"/>
      <c r="D20" s="84"/>
      <c r="E20" s="84"/>
      <c r="F20" s="84"/>
      <c r="G20" s="84"/>
      <c r="H20" s="32"/>
      <c r="I20" s="49" t="s">
        <v>75</v>
      </c>
      <c r="J20" s="49"/>
      <c r="K20" s="49"/>
    </row>
    <row r="21" spans="1:11" ht="27.95" customHeight="1">
      <c r="A21" s="23" t="s">
        <v>59</v>
      </c>
      <c r="B21" s="50" t="s">
        <v>62</v>
      </c>
      <c r="C21" s="50"/>
      <c r="D21" s="50"/>
      <c r="E21" s="50"/>
      <c r="F21" s="50"/>
      <c r="G21" s="85"/>
      <c r="H21" s="33"/>
      <c r="I21" s="79" t="s">
        <v>73</v>
      </c>
      <c r="J21" s="80"/>
      <c r="K21" s="34" t="s">
        <v>74</v>
      </c>
    </row>
    <row r="22" spans="1:11" ht="27.95" customHeight="1">
      <c r="A22" s="23" t="s">
        <v>60</v>
      </c>
      <c r="B22" s="50" t="s">
        <v>63</v>
      </c>
      <c r="C22" s="50"/>
      <c r="D22" s="50"/>
      <c r="E22" s="50"/>
      <c r="F22" s="50"/>
      <c r="G22" s="86"/>
      <c r="H22" s="33"/>
      <c r="I22" s="76"/>
      <c r="J22" s="78"/>
      <c r="K22" s="35"/>
    </row>
    <row r="23" spans="1:11" ht="27.95" customHeight="1">
      <c r="A23" s="23" t="s">
        <v>61</v>
      </c>
      <c r="B23" s="50" t="s">
        <v>64</v>
      </c>
      <c r="C23" s="50"/>
      <c r="D23" s="50"/>
      <c r="E23" s="50"/>
      <c r="F23" s="50"/>
      <c r="G23" s="86"/>
      <c r="H23" s="33"/>
      <c r="I23" s="79"/>
      <c r="J23" s="82"/>
      <c r="K23" s="80"/>
    </row>
    <row r="24" spans="1:11" ht="27.95" customHeight="1">
      <c r="A24" s="23"/>
      <c r="B24" s="50"/>
      <c r="C24" s="50"/>
      <c r="D24" s="50"/>
      <c r="E24" s="50"/>
      <c r="F24" s="50"/>
      <c r="G24" s="87"/>
      <c r="H24" s="33"/>
      <c r="I24" s="76"/>
      <c r="J24" s="77"/>
      <c r="K24" s="78"/>
    </row>
    <row r="25" spans="1:11" ht="12.75" customHeight="1">
      <c r="A25" s="8"/>
      <c r="B25" s="10"/>
      <c r="C25" s="7"/>
    </row>
    <row r="26" spans="1:11" ht="27.95" customHeight="1">
      <c r="A26" s="84" t="s">
        <v>58</v>
      </c>
      <c r="B26" s="84"/>
      <c r="C26" s="84"/>
      <c r="D26" s="84"/>
      <c r="E26" s="84"/>
      <c r="F26" s="84"/>
      <c r="G26" s="84"/>
      <c r="H26" s="32"/>
      <c r="I26" s="49" t="s">
        <v>76</v>
      </c>
      <c r="J26" s="49"/>
      <c r="K26" s="49"/>
    </row>
    <row r="27" spans="1:11" ht="27.95" customHeight="1">
      <c r="A27" s="23" t="s">
        <v>59</v>
      </c>
      <c r="B27" s="50" t="s">
        <v>65</v>
      </c>
      <c r="C27" s="50"/>
      <c r="D27" s="50"/>
      <c r="E27" s="50"/>
      <c r="F27" s="50"/>
      <c r="G27" s="85"/>
      <c r="H27" s="33"/>
      <c r="I27" s="79" t="s">
        <v>73</v>
      </c>
      <c r="J27" s="80"/>
      <c r="K27" s="34" t="s">
        <v>74</v>
      </c>
    </row>
    <row r="28" spans="1:11" ht="27.95" customHeight="1">
      <c r="A28" s="23" t="s">
        <v>60</v>
      </c>
      <c r="B28" s="50" t="s">
        <v>66</v>
      </c>
      <c r="C28" s="50"/>
      <c r="D28" s="50"/>
      <c r="E28" s="50"/>
      <c r="F28" s="50"/>
      <c r="G28" s="86"/>
      <c r="H28" s="33"/>
      <c r="I28" s="76"/>
      <c r="J28" s="78"/>
      <c r="K28" s="35"/>
    </row>
    <row r="29" spans="1:11" ht="27.95" customHeight="1">
      <c r="A29" s="23" t="s">
        <v>61</v>
      </c>
      <c r="B29" s="50" t="s">
        <v>87</v>
      </c>
      <c r="C29" s="50"/>
      <c r="D29" s="50"/>
      <c r="E29" s="50"/>
      <c r="F29" s="50"/>
      <c r="G29" s="86"/>
      <c r="H29" s="33"/>
      <c r="I29" s="81"/>
      <c r="J29" s="82"/>
      <c r="K29" s="80"/>
    </row>
    <row r="30" spans="1:11" ht="27.95" customHeight="1">
      <c r="A30" s="23"/>
      <c r="B30" s="50"/>
      <c r="C30" s="50"/>
      <c r="D30" s="50"/>
      <c r="E30" s="50"/>
      <c r="F30" s="50"/>
      <c r="G30" s="87"/>
      <c r="H30" s="33"/>
      <c r="I30" s="76"/>
      <c r="J30" s="77"/>
      <c r="K30" s="78"/>
    </row>
    <row r="31" spans="1:11" ht="12.75" customHeight="1"/>
    <row r="32" spans="1:11" ht="48" customHeight="1">
      <c r="A32" s="65" t="s">
        <v>67</v>
      </c>
      <c r="B32" s="65"/>
      <c r="C32" s="83"/>
      <c r="D32" s="83"/>
      <c r="E32" s="83"/>
      <c r="F32" s="83"/>
      <c r="G32" s="83"/>
      <c r="H32" s="83"/>
      <c r="I32" s="83"/>
      <c r="J32" s="83"/>
      <c r="K32" s="83"/>
    </row>
  </sheetData>
  <sheetProtection algorithmName="SHA-512" hashValue="c1gzYF/G7QBk0+PyIDA7JrD2ls/wfGuU62expQD9FnmERaH4P1uRivJb0R/XZkhUSLvv1jgPOSyyqUORs0XnJw==" saltValue="qZZ72S5MisktjtA4a2NbnA==" spinCount="100000" sheet="1" selectLockedCells="1"/>
  <mergeCells count="44">
    <mergeCell ref="F17:K17"/>
    <mergeCell ref="B22:F22"/>
    <mergeCell ref="I20:K20"/>
    <mergeCell ref="I26:K26"/>
    <mergeCell ref="C16:K16"/>
    <mergeCell ref="B23:F23"/>
    <mergeCell ref="B24:F24"/>
    <mergeCell ref="A26:G26"/>
    <mergeCell ref="A20:G20"/>
    <mergeCell ref="A16:B18"/>
    <mergeCell ref="C18:E18"/>
    <mergeCell ref="C17:E17"/>
    <mergeCell ref="F18:K18"/>
    <mergeCell ref="I21:J21"/>
    <mergeCell ref="I23:K23"/>
    <mergeCell ref="I22:J22"/>
    <mergeCell ref="E14:K14"/>
    <mergeCell ref="E13:K13"/>
    <mergeCell ref="E12:K12"/>
    <mergeCell ref="E10:K10"/>
    <mergeCell ref="C13:D13"/>
    <mergeCell ref="C11:D11"/>
    <mergeCell ref="E11:K11"/>
    <mergeCell ref="A32:B32"/>
    <mergeCell ref="C32:K32"/>
    <mergeCell ref="A3:K3"/>
    <mergeCell ref="A10:B14"/>
    <mergeCell ref="A8:B8"/>
    <mergeCell ref="G21:G24"/>
    <mergeCell ref="B27:F27"/>
    <mergeCell ref="G27:G30"/>
    <mergeCell ref="B28:F28"/>
    <mergeCell ref="B29:F29"/>
    <mergeCell ref="B30:F30"/>
    <mergeCell ref="G6:K6"/>
    <mergeCell ref="B21:F21"/>
    <mergeCell ref="G5:K5"/>
    <mergeCell ref="C8:K8"/>
    <mergeCell ref="C14:D14"/>
    <mergeCell ref="I24:K24"/>
    <mergeCell ref="I27:J27"/>
    <mergeCell ref="I28:J28"/>
    <mergeCell ref="I29:K29"/>
    <mergeCell ref="I30:K30"/>
  </mergeCells>
  <phoneticPr fontId="2"/>
  <dataValidations count="2">
    <dataValidation type="list" allowBlank="1" showInputMessage="1" showErrorMessage="1" sqref="G21:G24" xr:uid="{00000000-0002-0000-0100-000000000000}">
      <formula1>$A$21:$A$24</formula1>
    </dataValidation>
    <dataValidation type="list" allowBlank="1" showInputMessage="1" showErrorMessage="1" sqref="G27:G30" xr:uid="{00000000-0002-0000-0100-000001000000}">
      <formula1>$A$27:$A$30</formula1>
    </dataValidation>
  </dataValidations>
  <printOptions horizontalCentered="1"/>
  <pageMargins left="0.31496062992125984" right="0.19685039370078741" top="0.11811023622047245" bottom="0.11811023622047245" header="0.19685039370078741" footer="0.1968503937007874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'　'!$I$3:$I$58</xm:f>
          </x14:formula1>
          <xm:sqref>K28 K22</xm:sqref>
        </x14:dataValidation>
        <x14:dataValidation type="list" allowBlank="1" showInputMessage="1" showErrorMessage="1" xr:uid="{00000000-0002-0000-0100-000003000000}">
          <x14:formula1>
            <xm:f>'　'!$A$47:$A$93</xm:f>
          </x14:formula1>
          <xm:sqref>E10:K10</xm:sqref>
        </x14:dataValidation>
        <x14:dataValidation type="list" allowBlank="1" showInputMessage="1" showErrorMessage="1" xr:uid="{00000000-0002-0000-0100-000004000000}">
          <x14:formula1>
            <xm:f>'　'!$A$3:$A$34</xm:f>
          </x14:formula1>
          <xm:sqref>C8:K8</xm:sqref>
        </x14:dataValidation>
        <x14:dataValidation type="list" allowBlank="1" showInputMessage="1" showErrorMessage="1" xr:uid="{00000000-0002-0000-0100-000006000000}">
          <x14:formula1>
            <xm:f>'　'!$H$3:$H$7</xm:f>
          </x14:formula1>
          <xm:sqref>I22:J22 I28:J28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102"/>
  <sheetViews>
    <sheetView zoomScale="70" zoomScaleNormal="70" workbookViewId="0">
      <selection activeCell="F47" sqref="F47"/>
    </sheetView>
  </sheetViews>
  <sheetFormatPr defaultRowHeight="13.5"/>
  <cols>
    <col min="1" max="1" width="9.125" style="17" customWidth="1"/>
    <col min="2" max="2" width="27.375" style="15" customWidth="1"/>
    <col min="3" max="3" width="9.5" style="15" customWidth="1"/>
    <col min="4" max="4" width="32.375" style="15" customWidth="1"/>
    <col min="5" max="7" width="10.625" style="15" customWidth="1"/>
    <col min="8" max="9" width="15.125" style="17" customWidth="1"/>
    <col min="10" max="12" width="3.625" style="17" customWidth="1"/>
    <col min="13" max="13" width="9" style="17"/>
    <col min="14" max="14" width="2.125" style="17" customWidth="1"/>
    <col min="15" max="15" width="9.375" style="17" customWidth="1"/>
    <col min="16" max="18" width="11.625" style="17" bestFit="1" customWidth="1"/>
    <col min="19" max="19" width="9" style="17"/>
    <col min="20" max="20" width="2.125" style="17" customWidth="1"/>
    <col min="21" max="21" width="9.375" style="17" customWidth="1"/>
    <col min="22" max="22" width="11.625" style="17" bestFit="1" customWidth="1"/>
    <col min="23" max="23" width="6.125" style="17" customWidth="1"/>
    <col min="24" max="24" width="2.625" style="17" customWidth="1"/>
    <col min="25" max="25" width="6.125" style="17" customWidth="1"/>
    <col min="26" max="16384" width="9" style="17"/>
  </cols>
  <sheetData>
    <row r="1" spans="1:9">
      <c r="A1" s="96" t="s">
        <v>77</v>
      </c>
      <c r="B1" s="96" t="s">
        <v>78</v>
      </c>
      <c r="C1" s="96" t="s">
        <v>79</v>
      </c>
      <c r="D1" s="96" t="s">
        <v>80</v>
      </c>
      <c r="E1" s="96" t="s">
        <v>81</v>
      </c>
      <c r="F1" s="96" t="s">
        <v>85</v>
      </c>
      <c r="G1" s="38"/>
      <c r="H1" s="97" t="s">
        <v>83</v>
      </c>
      <c r="I1" s="96" t="s">
        <v>84</v>
      </c>
    </row>
    <row r="2" spans="1:9">
      <c r="A2" s="96"/>
      <c r="B2" s="96"/>
      <c r="C2" s="96"/>
      <c r="D2" s="96"/>
      <c r="E2" s="96"/>
      <c r="F2" s="96"/>
      <c r="G2" s="38"/>
      <c r="H2" s="97"/>
      <c r="I2" s="96"/>
    </row>
    <row r="3" spans="1:9">
      <c r="A3" s="36" t="s">
        <v>88</v>
      </c>
      <c r="B3" s="37">
        <v>1</v>
      </c>
      <c r="C3" s="46" t="s">
        <v>123</v>
      </c>
      <c r="D3" s="46" t="s">
        <v>122</v>
      </c>
      <c r="E3" s="46">
        <v>27</v>
      </c>
      <c r="F3" s="43">
        <v>1</v>
      </c>
      <c r="G3"/>
      <c r="H3" s="42">
        <v>46079</v>
      </c>
      <c r="I3" s="39">
        <v>0.29166666666666669</v>
      </c>
    </row>
    <row r="4" spans="1:9">
      <c r="A4" s="36" t="s">
        <v>89</v>
      </c>
      <c r="B4" s="37">
        <v>2</v>
      </c>
      <c r="C4" s="46" t="s">
        <v>123</v>
      </c>
      <c r="D4" s="46" t="s">
        <v>122</v>
      </c>
      <c r="E4" s="46">
        <v>27</v>
      </c>
      <c r="F4" s="43">
        <v>1</v>
      </c>
      <c r="G4"/>
      <c r="H4" s="42">
        <v>46080</v>
      </c>
      <c r="I4" s="39">
        <v>0.3125</v>
      </c>
    </row>
    <row r="5" spans="1:9">
      <c r="A5" s="36" t="s">
        <v>90</v>
      </c>
      <c r="B5" s="37">
        <v>3</v>
      </c>
      <c r="C5" s="46" t="s">
        <v>123</v>
      </c>
      <c r="D5" s="46" t="s">
        <v>122</v>
      </c>
      <c r="E5" s="46">
        <v>27</v>
      </c>
      <c r="F5" s="43">
        <v>1</v>
      </c>
      <c r="G5"/>
      <c r="H5" s="42">
        <v>46081</v>
      </c>
      <c r="I5" s="39">
        <v>0.32291666666666669</v>
      </c>
    </row>
    <row r="6" spans="1:9">
      <c r="A6" s="36" t="s">
        <v>91</v>
      </c>
      <c r="B6" s="37">
        <v>4</v>
      </c>
      <c r="C6" s="46" t="s">
        <v>123</v>
      </c>
      <c r="D6" s="46" t="s">
        <v>122</v>
      </c>
      <c r="E6" s="46">
        <v>27</v>
      </c>
      <c r="F6" s="43">
        <v>1</v>
      </c>
      <c r="G6"/>
      <c r="H6" s="42">
        <v>46082</v>
      </c>
      <c r="I6" s="39">
        <v>0.33333333333333298</v>
      </c>
    </row>
    <row r="7" spans="1:9">
      <c r="A7" s="36" t="s">
        <v>92</v>
      </c>
      <c r="B7" s="37">
        <v>5</v>
      </c>
      <c r="C7" s="46" t="s">
        <v>123</v>
      </c>
      <c r="D7" s="46" t="s">
        <v>122</v>
      </c>
      <c r="E7" s="46">
        <v>27</v>
      </c>
      <c r="F7" s="43">
        <v>1</v>
      </c>
      <c r="G7"/>
      <c r="H7" s="42">
        <v>46083</v>
      </c>
      <c r="I7" s="39">
        <v>0.34375</v>
      </c>
    </row>
    <row r="8" spans="1:9">
      <c r="A8" s="36" t="s">
        <v>93</v>
      </c>
      <c r="B8" s="37">
        <v>6</v>
      </c>
      <c r="C8" s="46" t="s">
        <v>123</v>
      </c>
      <c r="D8" s="46" t="s">
        <v>122</v>
      </c>
      <c r="E8" s="46">
        <v>27</v>
      </c>
      <c r="F8" s="43">
        <v>1</v>
      </c>
      <c r="G8"/>
      <c r="H8"/>
      <c r="I8" s="39">
        <v>0.35416666666666702</v>
      </c>
    </row>
    <row r="9" spans="1:9">
      <c r="A9" s="36" t="s">
        <v>94</v>
      </c>
      <c r="B9" s="37">
        <v>7</v>
      </c>
      <c r="C9" s="46" t="s">
        <v>123</v>
      </c>
      <c r="D9" s="46" t="s">
        <v>122</v>
      </c>
      <c r="E9" s="46">
        <v>27</v>
      </c>
      <c r="F9" s="43">
        <v>1</v>
      </c>
      <c r="G9"/>
      <c r="H9"/>
      <c r="I9" s="39">
        <v>0.36458333333333298</v>
      </c>
    </row>
    <row r="10" spans="1:9">
      <c r="A10" s="36" t="s">
        <v>113</v>
      </c>
      <c r="B10" s="37">
        <v>8</v>
      </c>
      <c r="C10" s="46" t="s">
        <v>123</v>
      </c>
      <c r="D10" s="46" t="s">
        <v>122</v>
      </c>
      <c r="E10" s="46">
        <v>27</v>
      </c>
      <c r="F10" s="43">
        <v>1</v>
      </c>
      <c r="G10"/>
      <c r="H10"/>
      <c r="I10" s="39">
        <v>0.375</v>
      </c>
    </row>
    <row r="11" spans="1:9">
      <c r="A11" s="36" t="s">
        <v>95</v>
      </c>
      <c r="B11" s="37">
        <v>9</v>
      </c>
      <c r="C11" s="46" t="s">
        <v>123</v>
      </c>
      <c r="D11" s="46" t="s">
        <v>122</v>
      </c>
      <c r="E11" s="46">
        <v>27</v>
      </c>
      <c r="F11" s="43">
        <v>1</v>
      </c>
      <c r="G11"/>
      <c r="H11"/>
      <c r="I11" s="39">
        <v>0.38541666666666702</v>
      </c>
    </row>
    <row r="12" spans="1:9">
      <c r="A12" s="36" t="s">
        <v>96</v>
      </c>
      <c r="B12" s="37">
        <v>10</v>
      </c>
      <c r="C12" s="46" t="s">
        <v>123</v>
      </c>
      <c r="D12" s="46" t="s">
        <v>122</v>
      </c>
      <c r="E12" s="46">
        <v>27</v>
      </c>
      <c r="F12" s="43">
        <v>1</v>
      </c>
      <c r="G12"/>
      <c r="H12"/>
      <c r="I12" s="39">
        <v>0.39583333333333298</v>
      </c>
    </row>
    <row r="13" spans="1:9">
      <c r="A13" s="36" t="s">
        <v>97</v>
      </c>
      <c r="B13" s="37">
        <v>11</v>
      </c>
      <c r="C13" s="46" t="s">
        <v>123</v>
      </c>
      <c r="D13" s="46" t="s">
        <v>122</v>
      </c>
      <c r="E13" s="46">
        <v>27</v>
      </c>
      <c r="F13" s="43">
        <v>1</v>
      </c>
      <c r="G13"/>
      <c r="H13"/>
      <c r="I13" s="39">
        <v>0.40625</v>
      </c>
    </row>
    <row r="14" spans="1:9">
      <c r="A14" s="36" t="s">
        <v>98</v>
      </c>
      <c r="B14" s="37">
        <v>12</v>
      </c>
      <c r="C14" s="46" t="s">
        <v>123</v>
      </c>
      <c r="D14" s="46" t="s">
        <v>122</v>
      </c>
      <c r="E14" s="46">
        <v>27</v>
      </c>
      <c r="F14" s="43">
        <v>1</v>
      </c>
      <c r="G14"/>
      <c r="H14"/>
      <c r="I14" s="39">
        <v>0.41666666666666702</v>
      </c>
    </row>
    <row r="15" spans="1:9">
      <c r="A15" s="36" t="s">
        <v>99</v>
      </c>
      <c r="B15" s="37">
        <v>13</v>
      </c>
      <c r="C15" s="46" t="s">
        <v>123</v>
      </c>
      <c r="D15" s="46" t="s">
        <v>122</v>
      </c>
      <c r="E15" s="46">
        <v>27</v>
      </c>
      <c r="F15" s="43">
        <v>1</v>
      </c>
      <c r="G15"/>
      <c r="H15"/>
      <c r="I15" s="39">
        <v>0.42708333333333398</v>
      </c>
    </row>
    <row r="16" spans="1:9">
      <c r="A16" s="36" t="s">
        <v>100</v>
      </c>
      <c r="B16" s="37">
        <v>17</v>
      </c>
      <c r="C16" s="46" t="s">
        <v>123</v>
      </c>
      <c r="D16" s="46" t="s">
        <v>122</v>
      </c>
      <c r="E16" s="46">
        <v>27</v>
      </c>
      <c r="F16" s="43">
        <v>1</v>
      </c>
      <c r="G16"/>
      <c r="H16"/>
      <c r="I16" s="39">
        <v>0.4375</v>
      </c>
    </row>
    <row r="17" spans="1:9">
      <c r="A17" s="36" t="s">
        <v>101</v>
      </c>
      <c r="B17" s="37">
        <v>18</v>
      </c>
      <c r="C17" s="46" t="s">
        <v>123</v>
      </c>
      <c r="D17" s="46" t="s">
        <v>122</v>
      </c>
      <c r="E17" s="46">
        <v>27</v>
      </c>
      <c r="F17" s="43">
        <v>1</v>
      </c>
      <c r="G17"/>
      <c r="H17"/>
      <c r="I17" s="39">
        <v>0.44791666666666702</v>
      </c>
    </row>
    <row r="18" spans="1:9">
      <c r="A18" s="36" t="s">
        <v>102</v>
      </c>
      <c r="B18" s="37">
        <v>19</v>
      </c>
      <c r="C18" s="46" t="s">
        <v>123</v>
      </c>
      <c r="D18" s="46" t="s">
        <v>122</v>
      </c>
      <c r="E18" s="46">
        <v>27</v>
      </c>
      <c r="F18" s="43">
        <v>1</v>
      </c>
      <c r="G18" s="16"/>
      <c r="I18" s="39">
        <v>0.45833333333333398</v>
      </c>
    </row>
    <row r="19" spans="1:9">
      <c r="A19" s="36" t="s">
        <v>103</v>
      </c>
      <c r="B19" s="37">
        <v>20</v>
      </c>
      <c r="C19" s="46" t="s">
        <v>123</v>
      </c>
      <c r="D19" s="46" t="s">
        <v>122</v>
      </c>
      <c r="E19" s="46">
        <v>27</v>
      </c>
      <c r="F19" s="43">
        <v>1</v>
      </c>
      <c r="G19" s="16"/>
      <c r="I19" s="39">
        <v>0.46875</v>
      </c>
    </row>
    <row r="20" spans="1:9">
      <c r="A20" s="36" t="s">
        <v>104</v>
      </c>
      <c r="B20" s="37">
        <v>21</v>
      </c>
      <c r="C20" s="46" t="s">
        <v>123</v>
      </c>
      <c r="D20" s="46" t="s">
        <v>122</v>
      </c>
      <c r="E20" s="46">
        <v>27</v>
      </c>
      <c r="F20" s="43">
        <v>1</v>
      </c>
      <c r="G20" s="16"/>
      <c r="I20" s="39">
        <v>0.47916666666666702</v>
      </c>
    </row>
    <row r="21" spans="1:9">
      <c r="A21" s="36" t="s">
        <v>105</v>
      </c>
      <c r="B21" s="37">
        <v>22</v>
      </c>
      <c r="C21" s="46" t="s">
        <v>123</v>
      </c>
      <c r="D21" s="46" t="s">
        <v>122</v>
      </c>
      <c r="E21" s="46">
        <v>27</v>
      </c>
      <c r="F21" s="43">
        <v>1</v>
      </c>
      <c r="G21" s="16"/>
      <c r="I21" s="39">
        <v>0.48958333333333398</v>
      </c>
    </row>
    <row r="22" spans="1:9">
      <c r="A22" s="36" t="s">
        <v>106</v>
      </c>
      <c r="B22" s="37">
        <v>23</v>
      </c>
      <c r="C22" s="46" t="s">
        <v>123</v>
      </c>
      <c r="D22" s="46" t="s">
        <v>122</v>
      </c>
      <c r="E22" s="46">
        <v>27</v>
      </c>
      <c r="F22" s="43">
        <v>1</v>
      </c>
      <c r="G22" s="16"/>
      <c r="I22" s="39">
        <v>0.5</v>
      </c>
    </row>
    <row r="23" spans="1:9">
      <c r="A23" s="36" t="s">
        <v>107</v>
      </c>
      <c r="B23" s="37">
        <v>24</v>
      </c>
      <c r="C23" s="46" t="s">
        <v>123</v>
      </c>
      <c r="D23" s="46" t="s">
        <v>122</v>
      </c>
      <c r="E23" s="46">
        <v>27</v>
      </c>
      <c r="F23" s="43">
        <v>1</v>
      </c>
      <c r="G23" s="16"/>
      <c r="I23" s="39">
        <v>0.51041666666666696</v>
      </c>
    </row>
    <row r="24" spans="1:9">
      <c r="A24" s="36" t="s">
        <v>108</v>
      </c>
      <c r="B24" s="37">
        <v>25</v>
      </c>
      <c r="C24" s="46" t="s">
        <v>123</v>
      </c>
      <c r="D24" s="46" t="s">
        <v>122</v>
      </c>
      <c r="E24" s="46">
        <v>27</v>
      </c>
      <c r="F24" s="43">
        <v>1</v>
      </c>
      <c r="G24" s="16"/>
      <c r="I24" s="39">
        <v>0.52083333333333404</v>
      </c>
    </row>
    <row r="25" spans="1:9">
      <c r="A25" s="36" t="s">
        <v>109</v>
      </c>
      <c r="B25" s="37">
        <v>26</v>
      </c>
      <c r="C25" s="46" t="s">
        <v>124</v>
      </c>
      <c r="D25" s="46" t="s">
        <v>121</v>
      </c>
      <c r="E25" s="46">
        <v>40</v>
      </c>
      <c r="F25" s="43">
        <v>1</v>
      </c>
      <c r="G25" s="16"/>
      <c r="I25" s="39">
        <v>0.53125</v>
      </c>
    </row>
    <row r="26" spans="1:9">
      <c r="A26" s="36" t="s">
        <v>110</v>
      </c>
      <c r="B26" s="37">
        <v>27</v>
      </c>
      <c r="C26" s="46" t="s">
        <v>123</v>
      </c>
      <c r="D26" s="46" t="s">
        <v>122</v>
      </c>
      <c r="E26" s="46">
        <v>27</v>
      </c>
      <c r="F26" s="43">
        <v>1</v>
      </c>
      <c r="G26" s="16"/>
      <c r="I26" s="39">
        <v>0.54166666666666696</v>
      </c>
    </row>
    <row r="27" spans="1:9">
      <c r="A27" s="36" t="s">
        <v>114</v>
      </c>
      <c r="B27" s="37">
        <v>28</v>
      </c>
      <c r="C27" s="46" t="s">
        <v>123</v>
      </c>
      <c r="D27" s="46" t="s">
        <v>122</v>
      </c>
      <c r="E27" s="46">
        <v>27</v>
      </c>
      <c r="F27" s="43">
        <v>1</v>
      </c>
      <c r="G27" s="16"/>
      <c r="I27" s="39">
        <v>0.55208333333333404</v>
      </c>
    </row>
    <row r="28" spans="1:9">
      <c r="A28" s="36" t="s">
        <v>111</v>
      </c>
      <c r="B28" s="37">
        <v>29</v>
      </c>
      <c r="C28" s="46" t="s">
        <v>123</v>
      </c>
      <c r="D28" s="46" t="s">
        <v>122</v>
      </c>
      <c r="E28" s="46">
        <v>27</v>
      </c>
      <c r="F28" s="43">
        <v>1</v>
      </c>
      <c r="G28" s="16"/>
      <c r="I28" s="39">
        <v>0.5625</v>
      </c>
    </row>
    <row r="29" spans="1:9">
      <c r="A29" s="36" t="s">
        <v>112</v>
      </c>
      <c r="B29" s="37">
        <v>30</v>
      </c>
      <c r="C29" s="46" t="s">
        <v>123</v>
      </c>
      <c r="D29" s="46" t="s">
        <v>122</v>
      </c>
      <c r="E29" s="46">
        <v>27</v>
      </c>
      <c r="F29" s="43">
        <v>1</v>
      </c>
      <c r="G29" s="16"/>
      <c r="I29" s="39">
        <v>0.57291666666666696</v>
      </c>
    </row>
    <row r="30" spans="1:9">
      <c r="A30"/>
      <c r="B30"/>
      <c r="C30"/>
      <c r="D30"/>
      <c r="E30"/>
      <c r="F30"/>
      <c r="G30" s="16"/>
      <c r="I30" s="39">
        <v>0.58333333333333404</v>
      </c>
    </row>
    <row r="31" spans="1:9">
      <c r="A31"/>
      <c r="B31"/>
      <c r="C31"/>
      <c r="D31"/>
      <c r="E31"/>
      <c r="F31"/>
      <c r="G31" s="16"/>
      <c r="I31" s="39">
        <v>0.59375</v>
      </c>
    </row>
    <row r="32" spans="1:9">
      <c r="A32"/>
      <c r="B32"/>
      <c r="C32"/>
      <c r="D32"/>
      <c r="E32"/>
      <c r="F32"/>
      <c r="G32" s="16"/>
      <c r="I32" s="39">
        <v>0.60416666666666696</v>
      </c>
    </row>
    <row r="33" spans="1:16">
      <c r="A33"/>
      <c r="B33"/>
      <c r="C33"/>
      <c r="D33"/>
      <c r="E33"/>
      <c r="F33"/>
      <c r="G33" s="16"/>
      <c r="I33" s="39">
        <v>0.61458333333333404</v>
      </c>
    </row>
    <row r="34" spans="1:16">
      <c r="A34"/>
      <c r="B34"/>
      <c r="C34"/>
      <c r="D34"/>
      <c r="E34"/>
      <c r="F34"/>
      <c r="G34" s="16"/>
      <c r="I34" s="39">
        <v>0.625000000000001</v>
      </c>
    </row>
    <row r="35" spans="1:16">
      <c r="A35" s="15"/>
      <c r="B35" s="16"/>
      <c r="C35" s="16"/>
      <c r="D35" s="16"/>
      <c r="E35" s="16"/>
      <c r="F35" s="16"/>
      <c r="G35" s="16"/>
      <c r="I35" s="39">
        <v>0.63541666666666696</v>
      </c>
    </row>
    <row r="36" spans="1:16">
      <c r="A36" s="15"/>
      <c r="B36" s="16"/>
      <c r="C36" s="16"/>
      <c r="D36" s="16"/>
      <c r="E36" s="16"/>
      <c r="F36" s="16"/>
      <c r="G36" s="16"/>
      <c r="I36" s="39">
        <v>0.64583333333333404</v>
      </c>
    </row>
    <row r="37" spans="1:16">
      <c r="A37" s="15"/>
      <c r="B37" s="16"/>
      <c r="C37" s="16"/>
      <c r="D37" s="16"/>
      <c r="E37" s="16"/>
      <c r="F37" s="16"/>
      <c r="G37" s="16"/>
      <c r="I37" s="39">
        <v>0.656250000000001</v>
      </c>
    </row>
    <row r="38" spans="1:16">
      <c r="A38" s="15"/>
      <c r="B38" s="16"/>
      <c r="C38" s="16"/>
      <c r="D38" s="16"/>
      <c r="E38" s="16"/>
      <c r="F38" s="16"/>
      <c r="G38" s="16"/>
      <c r="I38" s="39">
        <v>0.66666666666666696</v>
      </c>
    </row>
    <row r="39" spans="1:16">
      <c r="A39" s="15"/>
      <c r="B39" s="16"/>
      <c r="C39" s="16"/>
      <c r="D39" s="16"/>
      <c r="E39" s="16"/>
      <c r="F39" s="16"/>
      <c r="G39" s="16"/>
      <c r="I39" s="39">
        <v>0.67708333333333404</v>
      </c>
    </row>
    <row r="40" spans="1:16">
      <c r="A40" s="15"/>
      <c r="B40" s="16"/>
      <c r="C40" s="16"/>
      <c r="D40" s="16"/>
      <c r="E40" s="16"/>
      <c r="F40" s="16"/>
      <c r="G40" s="16"/>
      <c r="I40" s="39">
        <v>0.687500000000001</v>
      </c>
    </row>
    <row r="41" spans="1:16">
      <c r="A41" s="15"/>
      <c r="B41" s="16"/>
      <c r="C41" s="16"/>
      <c r="D41" s="16"/>
      <c r="E41" s="16"/>
      <c r="F41" s="16"/>
      <c r="G41" s="16"/>
      <c r="I41" s="39">
        <v>0.69791666666666696</v>
      </c>
    </row>
    <row r="42" spans="1:16">
      <c r="A42" s="15"/>
      <c r="B42" s="16"/>
      <c r="C42" s="16"/>
      <c r="D42" s="16"/>
      <c r="E42" s="16"/>
      <c r="F42" s="16"/>
      <c r="G42" s="16"/>
      <c r="I42" s="39">
        <v>0.70833333333333404</v>
      </c>
    </row>
    <row r="43" spans="1:16">
      <c r="A43" s="15"/>
      <c r="B43" s="16"/>
      <c r="C43" s="16"/>
      <c r="D43" s="16"/>
      <c r="E43" s="16"/>
      <c r="F43" s="16"/>
      <c r="G43" s="16"/>
      <c r="I43" s="39">
        <v>0.718750000000001</v>
      </c>
    </row>
    <row r="44" spans="1:16">
      <c r="A44" s="15"/>
      <c r="B44" s="16"/>
      <c r="C44" s="16"/>
      <c r="D44" s="16"/>
      <c r="E44" s="16"/>
      <c r="F44" s="16"/>
      <c r="G44" s="16"/>
      <c r="I44" s="39">
        <v>0.72916666666666696</v>
      </c>
    </row>
    <row r="45" spans="1:16">
      <c r="A45" s="15"/>
      <c r="B45" s="16"/>
      <c r="C45" s="16"/>
      <c r="D45" s="16"/>
      <c r="E45" s="16"/>
      <c r="F45" s="16"/>
      <c r="G45" s="16"/>
      <c r="I45" s="39">
        <v>0.73958333333333404</v>
      </c>
    </row>
    <row r="46" spans="1:16">
      <c r="I46" s="39">
        <v>0.750000000000001</v>
      </c>
    </row>
    <row r="47" spans="1:16">
      <c r="A47" s="40" t="s">
        <v>54</v>
      </c>
      <c r="B47" s="37">
        <v>1</v>
      </c>
      <c r="I47" s="39">
        <v>0.76041666666666696</v>
      </c>
    </row>
    <row r="48" spans="1:16">
      <c r="A48" s="40" t="s">
        <v>53</v>
      </c>
      <c r="B48" s="37">
        <v>2</v>
      </c>
      <c r="I48" s="39">
        <v>0.77083333333333404</v>
      </c>
      <c r="M48" s="18"/>
      <c r="P48" s="19"/>
    </row>
    <row r="49" spans="1:16">
      <c r="A49" s="40" t="s">
        <v>52</v>
      </c>
      <c r="B49" s="37">
        <v>3</v>
      </c>
      <c r="I49" s="39">
        <v>0.781250000000001</v>
      </c>
      <c r="M49" s="18"/>
      <c r="P49" s="19"/>
    </row>
    <row r="50" spans="1:16">
      <c r="A50" s="40" t="s">
        <v>51</v>
      </c>
      <c r="B50" s="37">
        <v>4</v>
      </c>
      <c r="I50" s="39">
        <v>0.79166666666666796</v>
      </c>
      <c r="M50" s="18"/>
      <c r="P50" s="19"/>
    </row>
    <row r="51" spans="1:16">
      <c r="A51" s="40" t="s">
        <v>50</v>
      </c>
      <c r="B51" s="37">
        <v>5</v>
      </c>
      <c r="I51" s="39">
        <v>0.80208333333333404</v>
      </c>
      <c r="M51" s="18"/>
      <c r="P51" s="19"/>
    </row>
    <row r="52" spans="1:16">
      <c r="A52" s="40" t="s">
        <v>49</v>
      </c>
      <c r="B52" s="37">
        <v>6</v>
      </c>
      <c r="I52" s="39">
        <v>0.812500000000001</v>
      </c>
      <c r="M52" s="18"/>
      <c r="P52" s="19"/>
    </row>
    <row r="53" spans="1:16">
      <c r="A53" s="40" t="s">
        <v>48</v>
      </c>
      <c r="B53" s="37">
        <v>7</v>
      </c>
      <c r="I53" s="39">
        <v>0.82291666666666796</v>
      </c>
      <c r="M53" s="18"/>
      <c r="P53" s="19"/>
    </row>
    <row r="54" spans="1:16">
      <c r="A54" s="40" t="s">
        <v>55</v>
      </c>
      <c r="B54" s="37">
        <v>8</v>
      </c>
      <c r="I54" s="39">
        <v>0.83333333333333404</v>
      </c>
      <c r="M54" s="18"/>
      <c r="P54" s="19"/>
    </row>
    <row r="55" spans="1:16">
      <c r="A55" s="40" t="s">
        <v>47</v>
      </c>
      <c r="B55" s="37">
        <v>9</v>
      </c>
      <c r="I55" s="39">
        <v>0.843750000000001</v>
      </c>
      <c r="M55" s="18"/>
    </row>
    <row r="56" spans="1:16">
      <c r="A56" s="40" t="s">
        <v>46</v>
      </c>
      <c r="B56" s="37">
        <v>10</v>
      </c>
      <c r="I56" s="39">
        <v>0.85416666666666796</v>
      </c>
      <c r="M56" s="18"/>
    </row>
    <row r="57" spans="1:16">
      <c r="A57" s="40" t="s">
        <v>45</v>
      </c>
      <c r="B57" s="37">
        <v>11</v>
      </c>
      <c r="I57" s="39">
        <v>0.86458333333333404</v>
      </c>
      <c r="M57" s="18"/>
      <c r="P57" s="20"/>
    </row>
    <row r="58" spans="1:16">
      <c r="A58" s="40" t="s">
        <v>44</v>
      </c>
      <c r="B58" s="37">
        <v>12</v>
      </c>
      <c r="I58" s="39">
        <v>0.875000000000001</v>
      </c>
      <c r="M58" s="18"/>
      <c r="P58" s="20"/>
    </row>
    <row r="59" spans="1:16">
      <c r="A59" s="40" t="s">
        <v>43</v>
      </c>
      <c r="B59" s="37">
        <v>13</v>
      </c>
      <c r="I59" s="16"/>
      <c r="M59" s="18"/>
      <c r="P59" s="20"/>
    </row>
    <row r="60" spans="1:16">
      <c r="A60" s="40" t="s">
        <v>42</v>
      </c>
      <c r="B60" s="37">
        <v>14</v>
      </c>
      <c r="I60" s="16"/>
      <c r="M60" s="18"/>
      <c r="P60" s="20"/>
    </row>
    <row r="61" spans="1:16">
      <c r="A61" s="40" t="s">
        <v>41</v>
      </c>
      <c r="B61" s="37">
        <v>15</v>
      </c>
      <c r="I61" s="16"/>
      <c r="M61" s="18"/>
    </row>
    <row r="62" spans="1:16">
      <c r="A62" s="40" t="s">
        <v>40</v>
      </c>
      <c r="B62" s="37">
        <v>16</v>
      </c>
      <c r="I62" s="16"/>
      <c r="M62" s="18"/>
    </row>
    <row r="63" spans="1:16">
      <c r="A63" s="40" t="s">
        <v>39</v>
      </c>
      <c r="B63" s="37">
        <v>17</v>
      </c>
      <c r="I63" s="16"/>
      <c r="M63" s="18"/>
      <c r="P63" s="20"/>
    </row>
    <row r="64" spans="1:16">
      <c r="A64" s="40" t="s">
        <v>38</v>
      </c>
      <c r="B64" s="37">
        <v>18</v>
      </c>
      <c r="I64" s="16"/>
      <c r="M64" s="18"/>
      <c r="P64" s="20"/>
    </row>
    <row r="65" spans="1:16">
      <c r="A65" s="40" t="s">
        <v>37</v>
      </c>
      <c r="B65" s="37">
        <v>19</v>
      </c>
      <c r="I65" s="16"/>
      <c r="M65" s="18"/>
      <c r="P65" s="20"/>
    </row>
    <row r="66" spans="1:16">
      <c r="A66" s="40" t="s">
        <v>36</v>
      </c>
      <c r="B66" s="37">
        <v>20</v>
      </c>
      <c r="I66" s="16"/>
      <c r="M66" s="18"/>
      <c r="P66" s="20"/>
    </row>
    <row r="67" spans="1:16">
      <c r="A67" s="40" t="s">
        <v>35</v>
      </c>
      <c r="B67" s="37">
        <v>21</v>
      </c>
      <c r="I67" s="16"/>
      <c r="M67" s="18"/>
    </row>
    <row r="68" spans="1:16">
      <c r="A68" s="40" t="s">
        <v>34</v>
      </c>
      <c r="B68" s="37">
        <v>22</v>
      </c>
      <c r="I68" s="16"/>
      <c r="M68" s="18"/>
    </row>
    <row r="69" spans="1:16">
      <c r="A69" s="40" t="s">
        <v>33</v>
      </c>
      <c r="B69" s="37">
        <v>23</v>
      </c>
      <c r="I69" s="16"/>
      <c r="M69" s="18"/>
    </row>
    <row r="70" spans="1:16">
      <c r="A70" s="40" t="s">
        <v>32</v>
      </c>
      <c r="B70" s="37">
        <v>24</v>
      </c>
      <c r="I70" s="16"/>
      <c r="M70" s="18"/>
    </row>
    <row r="71" spans="1:16">
      <c r="A71" s="40" t="s">
        <v>31</v>
      </c>
      <c r="B71" s="37">
        <v>25</v>
      </c>
      <c r="I71" s="16"/>
      <c r="M71" s="18"/>
    </row>
    <row r="72" spans="1:16">
      <c r="A72" s="40" t="s">
        <v>30</v>
      </c>
      <c r="B72" s="37">
        <v>26</v>
      </c>
      <c r="I72" s="16"/>
      <c r="M72" s="18"/>
    </row>
    <row r="73" spans="1:16">
      <c r="A73" s="40" t="s">
        <v>29</v>
      </c>
      <c r="B73" s="37">
        <v>27</v>
      </c>
      <c r="I73" s="16"/>
      <c r="M73" s="18"/>
    </row>
    <row r="74" spans="1:16">
      <c r="A74" s="40" t="s">
        <v>28</v>
      </c>
      <c r="B74" s="37">
        <v>28</v>
      </c>
      <c r="I74" s="16"/>
      <c r="M74" s="18"/>
    </row>
    <row r="75" spans="1:16">
      <c r="A75" s="40" t="s">
        <v>27</v>
      </c>
      <c r="B75" s="37">
        <v>29</v>
      </c>
      <c r="I75" s="16"/>
      <c r="M75" s="18"/>
    </row>
    <row r="76" spans="1:16">
      <c r="A76" s="40" t="s">
        <v>26</v>
      </c>
      <c r="B76" s="37">
        <v>30</v>
      </c>
      <c r="I76" s="16"/>
      <c r="M76" s="18"/>
    </row>
    <row r="77" spans="1:16">
      <c r="A77" s="40" t="s">
        <v>25</v>
      </c>
      <c r="B77" s="37">
        <v>31</v>
      </c>
      <c r="I77" s="16"/>
      <c r="M77" s="18"/>
    </row>
    <row r="78" spans="1:16">
      <c r="A78" s="40" t="s">
        <v>24</v>
      </c>
      <c r="B78" s="37">
        <v>32</v>
      </c>
      <c r="I78" s="16"/>
      <c r="M78" s="18"/>
    </row>
    <row r="79" spans="1:16">
      <c r="A79" s="40" t="s">
        <v>23</v>
      </c>
      <c r="B79" s="37">
        <v>33</v>
      </c>
      <c r="I79" s="16"/>
      <c r="M79" s="18"/>
    </row>
    <row r="80" spans="1:16">
      <c r="A80" s="40" t="s">
        <v>22</v>
      </c>
      <c r="B80" s="37">
        <v>34</v>
      </c>
      <c r="I80" s="16"/>
      <c r="M80" s="18"/>
    </row>
    <row r="81" spans="1:13">
      <c r="A81" s="40" t="s">
        <v>21</v>
      </c>
      <c r="B81" s="37">
        <v>35</v>
      </c>
      <c r="I81" s="16"/>
      <c r="M81" s="18"/>
    </row>
    <row r="82" spans="1:13">
      <c r="A82" s="40" t="s">
        <v>20</v>
      </c>
      <c r="B82" s="37">
        <v>36</v>
      </c>
      <c r="I82" s="16"/>
      <c r="M82" s="18"/>
    </row>
    <row r="83" spans="1:13">
      <c r="A83" s="40" t="s">
        <v>19</v>
      </c>
      <c r="B83" s="37">
        <v>37</v>
      </c>
      <c r="M83" s="18"/>
    </row>
    <row r="84" spans="1:13">
      <c r="A84" s="40" t="s">
        <v>18</v>
      </c>
      <c r="B84" s="37">
        <v>38</v>
      </c>
      <c r="M84" s="18"/>
    </row>
    <row r="85" spans="1:13">
      <c r="A85" s="40" t="s">
        <v>17</v>
      </c>
      <c r="B85" s="37">
        <v>39</v>
      </c>
      <c r="M85" s="18"/>
    </row>
    <row r="86" spans="1:13">
      <c r="A86" s="40" t="s">
        <v>16</v>
      </c>
      <c r="B86" s="37">
        <v>40</v>
      </c>
      <c r="M86" s="18"/>
    </row>
    <row r="87" spans="1:13">
      <c r="A87" s="40" t="s">
        <v>15</v>
      </c>
      <c r="B87" s="37">
        <v>41</v>
      </c>
      <c r="M87" s="18"/>
    </row>
    <row r="88" spans="1:13">
      <c r="A88" s="40" t="s">
        <v>14</v>
      </c>
      <c r="B88" s="37">
        <v>42</v>
      </c>
      <c r="M88" s="18"/>
    </row>
    <row r="89" spans="1:13">
      <c r="A89" s="40" t="s">
        <v>13</v>
      </c>
      <c r="B89" s="37">
        <v>43</v>
      </c>
      <c r="M89" s="18"/>
    </row>
    <row r="90" spans="1:13">
      <c r="A90" s="40" t="s">
        <v>12</v>
      </c>
      <c r="B90" s="37">
        <v>44</v>
      </c>
      <c r="M90" s="18"/>
    </row>
    <row r="91" spans="1:13">
      <c r="A91" s="40" t="s">
        <v>11</v>
      </c>
      <c r="B91" s="37">
        <v>45</v>
      </c>
      <c r="M91" s="18"/>
    </row>
    <row r="92" spans="1:13">
      <c r="A92" s="40" t="s">
        <v>10</v>
      </c>
      <c r="B92" s="37">
        <v>46</v>
      </c>
      <c r="M92" s="18"/>
    </row>
    <row r="93" spans="1:13">
      <c r="A93" s="40" t="s">
        <v>9</v>
      </c>
      <c r="B93" s="37">
        <v>47</v>
      </c>
      <c r="M93" s="18"/>
    </row>
    <row r="94" spans="1:13">
      <c r="M94" s="18"/>
    </row>
    <row r="95" spans="1:13">
      <c r="M95" s="18"/>
    </row>
    <row r="96" spans="1:13">
      <c r="M96" s="18"/>
    </row>
    <row r="97" spans="13:13">
      <c r="M97" s="18"/>
    </row>
    <row r="98" spans="13:13">
      <c r="M98" s="18"/>
    </row>
    <row r="99" spans="13:13">
      <c r="M99" s="18"/>
    </row>
    <row r="100" spans="13:13">
      <c r="M100" s="18"/>
    </row>
    <row r="101" spans="13:13">
      <c r="M101" s="18"/>
    </row>
    <row r="102" spans="13:13">
      <c r="M102" s="18"/>
    </row>
  </sheetData>
  <sheetProtection selectLockedCells="1" selectUnlockedCells="1"/>
  <mergeCells count="8">
    <mergeCell ref="I1:I2"/>
    <mergeCell ref="H1:H2"/>
    <mergeCell ref="A1:A2"/>
    <mergeCell ref="B1:B2"/>
    <mergeCell ref="C1:C2"/>
    <mergeCell ref="D1:D2"/>
    <mergeCell ref="E1:E2"/>
    <mergeCell ref="F1:F2"/>
  </mergeCells>
  <phoneticPr fontId="7"/>
  <pageMargins left="0.78700000000000003" right="0.78700000000000003" top="0.98399999999999999" bottom="0.98399999999999999" header="0.51200000000000001" footer="0.51200000000000001"/>
  <pageSetup paperSize="9" orientation="portrait" horizontalDpi="3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工具取扱書_様式1 (記入例)</vt:lpstr>
      <vt:lpstr>工具取扱書_様式1</vt:lpstr>
      <vt:lpstr>　</vt:lpstr>
    </vt:vector>
  </TitlesOfParts>
  <Company>中央職業能力開発協会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中央職業能力開発協会</dc:creator>
  <cp:lastModifiedBy>j-kumakura</cp:lastModifiedBy>
  <cp:lastPrinted>2024-09-12T03:00:57Z</cp:lastPrinted>
  <dcterms:created xsi:type="dcterms:W3CDTF">2010-07-27T11:51:06Z</dcterms:created>
  <dcterms:modified xsi:type="dcterms:W3CDTF">2025-12-23T04:38:59Z</dcterms:modified>
</cp:coreProperties>
</file>